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840" windowHeight="6420"/>
  </bookViews>
  <sheets>
    <sheet name="PLAN DE ACCIÓN INTEGRADO 2019" sheetId="2" r:id="rId1"/>
    <sheet name="RIESGOS CORRUPCIÓN" sheetId="5" r:id="rId2"/>
    <sheet name="RAC. TRÁMITES " sheetId="6" r:id="rId3"/>
    <sheet name=" RENDICIÓN DE CUENTAS" sheetId="7" r:id="rId4"/>
    <sheet name=". ATENCIÓN AL CIUDADANO" sheetId="8" r:id="rId5"/>
    <sheet name="TRANSP Y ACC A LA INF" sheetId="9" r:id="rId6"/>
    <sheet name="PIC" sheetId="10" r:id="rId7"/>
    <sheet name="BIENESTAR" sheetId="11" r:id="rId8"/>
    <sheet name="PAA" sheetId="12" r:id="rId9"/>
    <sheet name="POLITICAS Y DIMENSIONES" sheetId="3" r:id="rId10"/>
    <sheet name="OBJETIVOS" sheetId="4" r:id="rId11"/>
  </sheets>
  <externalReferences>
    <externalReference r:id="rId12"/>
  </externalReferences>
  <definedNames>
    <definedName name="_xlnm._FilterDatabase" localSheetId="8" hidden="1">PAA!$A$18:$O$78</definedName>
    <definedName name="_xlnm._FilterDatabase" localSheetId="0" hidden="1">'PLAN DE ACCIÓN INTEGRADO 2019'!$A$4:$T$4</definedName>
    <definedName name="_xlnm._FilterDatabase" localSheetId="1" hidden="1">'RIESGOS CORRUPCIÓN'!$A$7:$U$21</definedName>
    <definedName name="a" localSheetId="5">#REF!</definedName>
    <definedName name="a">#REF!</definedName>
    <definedName name="automatiza.parcial" localSheetId="3">#REF!</definedName>
    <definedName name="automatiza.parcial" localSheetId="4">#REF!</definedName>
    <definedName name="automatiza.parcial" localSheetId="5">#REF!</definedName>
    <definedName name="automatiza.parcial">#REF!</definedName>
    <definedName name="Automatiza.total" localSheetId="3">#REF!</definedName>
    <definedName name="Automatiza.total" localSheetId="4">#REF!</definedName>
    <definedName name="Automatiza.total" localSheetId="5">#REF!</definedName>
    <definedName name="Automatiza.total">#REF!</definedName>
    <definedName name="avance" localSheetId="3">#REF!</definedName>
    <definedName name="avance" localSheetId="4">#REF!</definedName>
    <definedName name="avance" localSheetId="5">#REF!</definedName>
    <definedName name="avance">#REF!</definedName>
    <definedName name="BD_2018">#REF!</definedName>
    <definedName name="cadena.tramite" localSheetId="3">#REF!</definedName>
    <definedName name="cadena.tramite" localSheetId="4">#REF!</definedName>
    <definedName name="cadena.tramite" localSheetId="5">#REF!</definedName>
    <definedName name="cadena.tramite">#REF!</definedName>
    <definedName name="departamento" localSheetId="3">#REF!</definedName>
    <definedName name="departamento" localSheetId="4">#REF!</definedName>
    <definedName name="departamento" localSheetId="5">#REF!</definedName>
    <definedName name="departamento">#REF!</definedName>
    <definedName name="elemento" localSheetId="3">#REF!</definedName>
    <definedName name="elemento" localSheetId="4">#REF!</definedName>
    <definedName name="elemento" localSheetId="5">#REF!</definedName>
    <definedName name="elemento">#REF!</definedName>
    <definedName name="financia" localSheetId="3">#REF!</definedName>
    <definedName name="financia" localSheetId="4">#REF!</definedName>
    <definedName name="financia" localSheetId="5">#REF!</definedName>
    <definedName name="financia">#REF!</definedName>
    <definedName name="interoperabilidad" localSheetId="3">#REF!</definedName>
    <definedName name="interoperabilidad" localSheetId="4">#REF!</definedName>
    <definedName name="interoperabilidad" localSheetId="5">#REF!</definedName>
    <definedName name="interoperabilidad">#REF!</definedName>
    <definedName name="jjjjjjjjjj" localSheetId="5">#REF!</definedName>
    <definedName name="jjjjjjjjjj">#REF!</definedName>
    <definedName name="nivel" localSheetId="3">#REF!</definedName>
    <definedName name="nivel" localSheetId="4">#REF!</definedName>
    <definedName name="nivel" localSheetId="5">#REF!</definedName>
    <definedName name="nivel">#REF!</definedName>
    <definedName name="nivelracio" localSheetId="3">#REF!</definedName>
    <definedName name="nivelracio" localSheetId="4">#REF!</definedName>
    <definedName name="nivelracio" localSheetId="5">#REF!</definedName>
    <definedName name="nivelracio">#REF!</definedName>
    <definedName name="norma" localSheetId="3">#REF!</definedName>
    <definedName name="norma" localSheetId="4">#REF!</definedName>
    <definedName name="norma" localSheetId="5">#REF!</definedName>
    <definedName name="norma">#REF!</definedName>
    <definedName name="orden" localSheetId="3">#REF!</definedName>
    <definedName name="orden" localSheetId="4">#REF!</definedName>
    <definedName name="orden" localSheetId="5">#REF!</definedName>
    <definedName name="orden">#REF!</definedName>
    <definedName name="prueba" localSheetId="5">#REF!</definedName>
    <definedName name="prueba">#REF!</definedName>
    <definedName name="RACIONALIZACION">[1]DAFP!$H$250:$H$256</definedName>
    <definedName name="sector" localSheetId="3">#REF!</definedName>
    <definedName name="sector" localSheetId="4">#REF!</definedName>
    <definedName name="sector" localSheetId="5">#REF!</definedName>
    <definedName name="sector">#REF!</definedName>
    <definedName name="Simplificacion" localSheetId="3">#REF!</definedName>
    <definedName name="Simplificacion" localSheetId="4">#REF!</definedName>
    <definedName name="Simplificacion" localSheetId="5">#REF!</definedName>
    <definedName name="Simplificacion">#REF!</definedName>
    <definedName name="_xlnm.Print_Titles" localSheetId="4">'. ATENCIÓN AL CIUDADANO'!$1:$7</definedName>
    <definedName name="_xlnm.Print_Titles" localSheetId="1">'RIESGOS CORRUPCIÓN'!$5:$7</definedName>
    <definedName name="ventanilla" localSheetId="3">#REF!</definedName>
    <definedName name="ventanilla" localSheetId="4">#REF!</definedName>
    <definedName name="ventanilla" localSheetId="5">#REF!</definedName>
    <definedName name="ventanilla">#REF!</definedName>
    <definedName name="vigencia" localSheetId="3">#REF!</definedName>
    <definedName name="vigencia" localSheetId="4">#REF!</definedName>
    <definedName name="vigencia" localSheetId="5">#REF!</definedName>
    <definedName name="vigenci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2" l="1"/>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H33" i="12"/>
  <c r="I33" i="12" s="1"/>
  <c r="H32" i="12"/>
  <c r="I32" i="12" s="1"/>
  <c r="I31" i="12"/>
  <c r="I30" i="12"/>
  <c r="I29" i="12"/>
  <c r="I28" i="12"/>
  <c r="I27" i="12"/>
  <c r="I26" i="12"/>
  <c r="I25" i="12"/>
  <c r="I24" i="12"/>
  <c r="I23" i="12"/>
  <c r="I20" i="12"/>
  <c r="I19" i="12"/>
  <c r="C12" i="12"/>
  <c r="N15" i="2" l="1"/>
  <c r="N16" i="2"/>
</calcChain>
</file>

<file path=xl/sharedStrings.xml><?xml version="1.0" encoding="utf-8"?>
<sst xmlns="http://schemas.openxmlformats.org/spreadsheetml/2006/main" count="1720" uniqueCount="762">
  <si>
    <t>OBJETIVOS INSTITUCIONALES</t>
  </si>
  <si>
    <t>META</t>
  </si>
  <si>
    <t>PRODUCTO</t>
  </si>
  <si>
    <t>N/A</t>
  </si>
  <si>
    <t>|</t>
  </si>
  <si>
    <t>INSPECCIÓN DE TRÁNSITO Y TRANSPORTE DE BARRANCABERMEJA</t>
  </si>
  <si>
    <t>INSPECCIÓN DE TRÁNSITO Y TRANSPORTE DE BARRANCABERMEJA
PLAN INTEGRADO DE GESTIÓN
VIGENCIA 2019</t>
  </si>
  <si>
    <t>DIMENSIÓN</t>
  </si>
  <si>
    <t>POLÍTICA</t>
  </si>
  <si>
    <t>OBJETIVO ESPECIFICO</t>
  </si>
  <si>
    <t>PLAN ASOCIADO</t>
  </si>
  <si>
    <t>DIMENSIONES</t>
  </si>
  <si>
    <t>POLÍTICAS ADMINISTRATIVAS</t>
  </si>
  <si>
    <t>Control Interno</t>
  </si>
  <si>
    <t>3. GESTIÓN CON VALORES PARA RESULTADOS</t>
  </si>
  <si>
    <t>2. DIRECCIONAMIENTO ESTRATÉGICO Y PLANEACIÓN</t>
  </si>
  <si>
    <t>1. TALENTO HUMANO</t>
  </si>
  <si>
    <t>4. EVALUACION DE RESULTADOS</t>
  </si>
  <si>
    <t>5. INFORMACIÓN Y COMUNICACIÓN</t>
  </si>
  <si>
    <t>6. GESTIÓN DEL CONOCIMIENTO Y LA INNOVACIÓN</t>
  </si>
  <si>
    <t>7. CONTROL INTERNO</t>
  </si>
  <si>
    <t>1.1. Talento Humano.</t>
  </si>
  <si>
    <t>1.2. Integridad (Valores de los servidores públicos)</t>
  </si>
  <si>
    <t xml:space="preserve">2.1. Planeación Institucional. </t>
  </si>
  <si>
    <t>2.2. Gestión Presupuestal y eficiencia del Gasto Público.</t>
  </si>
  <si>
    <t>3.1. Servicio al ciudadano.</t>
  </si>
  <si>
    <t>3.2. Participación ciudadana en la gestión pública.</t>
  </si>
  <si>
    <t>3.3. Racionalización de trámites.</t>
  </si>
  <si>
    <t>3.5. Fortalecimiento Organizacional y simplificación de Procesos.</t>
  </si>
  <si>
    <t>3.6. Defensa Jurídica.</t>
  </si>
  <si>
    <t>3.7. Seguridad Digital.</t>
  </si>
  <si>
    <t>4.1. Seguimiento y evaluación del Desempeño Institucional.</t>
  </si>
  <si>
    <t>5.1. Transparencia y acceso a la información Pública y lucha contra la corrupción.</t>
  </si>
  <si>
    <t>5.2. Gestión Documental.</t>
  </si>
  <si>
    <t>6.1. Gestión del conocimiento y la Innovación.</t>
  </si>
  <si>
    <t>7.1.  Control Interno</t>
  </si>
  <si>
    <t>Dirección</t>
  </si>
  <si>
    <t xml:space="preserve">RESPONSABLES </t>
  </si>
  <si>
    <t>RESPONSABLE</t>
  </si>
  <si>
    <t>División Administrativa</t>
  </si>
  <si>
    <t>División de Planeación</t>
  </si>
  <si>
    <t>División Financiera</t>
  </si>
  <si>
    <t>División de Sistemas</t>
  </si>
  <si>
    <t>División Jurídica</t>
  </si>
  <si>
    <t>División de Transporte Público</t>
  </si>
  <si>
    <t>División Técnica</t>
  </si>
  <si>
    <t>Control Interno Administrativo</t>
  </si>
  <si>
    <t>Control Interno Disciplinario</t>
  </si>
  <si>
    <t>Comando cuerpo motorizado</t>
  </si>
  <si>
    <t>Inspeccción de Policía y Tránsito</t>
  </si>
  <si>
    <t>Cobro Coactivo</t>
  </si>
  <si>
    <t>Trámites</t>
  </si>
  <si>
    <t>Coordinador de trámites y matriculas</t>
  </si>
  <si>
    <t>Almacén</t>
  </si>
  <si>
    <t>Plan de Desarrollo</t>
  </si>
  <si>
    <t>Plan Anticorrupción y de atención al ciudadano</t>
  </si>
  <si>
    <t>Plan de Adquisiciones</t>
  </si>
  <si>
    <t>PLANES</t>
  </si>
  <si>
    <t>Plan MPG</t>
  </si>
  <si>
    <t>Plan Seguridad y Salud en el Trabajo</t>
  </si>
  <si>
    <t>Plan de capacitación</t>
  </si>
  <si>
    <t>Plan de Bienestar</t>
  </si>
  <si>
    <t>Plan de Incentivos</t>
  </si>
  <si>
    <t xml:space="preserve">ESTRATEGIAS </t>
  </si>
  <si>
    <t>RACIONALIZACION DE TRAMITES</t>
  </si>
  <si>
    <t>Racionalización de Trámites</t>
  </si>
  <si>
    <t>Transparencia y acceso a la información pública</t>
  </si>
  <si>
    <t>Rendición de cuentas</t>
  </si>
  <si>
    <t>Mejoramiento continuo</t>
  </si>
  <si>
    <t>Atención al ciudadano</t>
  </si>
  <si>
    <t>Riesgos de Corrupción</t>
  </si>
  <si>
    <t>ESTRATEGIA</t>
  </si>
  <si>
    <t>PROGRAMA</t>
  </si>
  <si>
    <t>PROGRAMAS</t>
  </si>
  <si>
    <t>Columna1</t>
  </si>
  <si>
    <t>META 2019</t>
  </si>
  <si>
    <t xml:space="preserve">UNIDAD DE MEDIDA/INDICADOR </t>
  </si>
  <si>
    <t>ACTIVIDAD</t>
  </si>
  <si>
    <t>3.4. Gobierno Digital (antes gobierno en linea)</t>
  </si>
  <si>
    <t>Participación Ciudadana</t>
  </si>
  <si>
    <t>Mejorar la movilidad de la ciudad que garantice la disminución en los tiempos de recorrido y mejore la calidad de vida de los habitantes del municipio.</t>
  </si>
  <si>
    <t>MOVILIDAD URBANA -PLAN DE MOVILIDAD URBANA SOSTENIBLE</t>
  </si>
  <si>
    <t>MOVILIDAD URBANA -SISTEMA INTEGRAL DE CONTROL DEL TRÁNSITO</t>
  </si>
  <si>
    <t>MOVILIDAD URBANA -CULTURA DE LA MOVILIDAD SEGURA</t>
  </si>
  <si>
    <t>MOVILIDAD URBANA - FORTALECIMIENTO INSTITUCIONAL</t>
  </si>
  <si>
    <t>PLAN DESARROLLO PROGRAMA MOVILIDAD URBANA</t>
  </si>
  <si>
    <t>Lograr un transporte urbano, suburbano y regional eficiente, competitivo y regular el tránsito en función de los medios de transporte que se utilizan en el Municipio de Barrancabermeja.</t>
  </si>
  <si>
    <t>GENERAL</t>
  </si>
  <si>
    <t>ESPECIFICO</t>
  </si>
  <si>
    <t>PLAN DESARROLLO SUBPROGRAMA PLAN DE MOVILIDAD URBANA SOSTENIBLE</t>
  </si>
  <si>
    <t>Modernizar, ampliar la cobertura y mantener el sistema integral de control del tránsito (señalización, semaforización y ayudas electrónicas), que permita mejorar las condiciones de movilidad y seguridad vial.</t>
  </si>
  <si>
    <t>PLAN DESARROLLO SUBPROGRAMA SISTEMA INTEGRAL DE CONTROL DE TRÁNSITO</t>
  </si>
  <si>
    <t>Dotar de la Infraestructura, Equipamiento Urbano y Logístico, requerido en el servicio de transporte de pasajeros y carga para garantizar articulación de modos de Transporte.</t>
  </si>
  <si>
    <t>PLAN DESARROLLO SUBPROGRAMA EQUIPAMIENTO URBANO Y LOGÍSTICO PARA EL TRANSPORTE</t>
  </si>
  <si>
    <t>Construir a través de un programa de cultura ciudadana una convivencia pacífica en las vías, entre los diferentes actores de la movilidad; generando respeto a las normas de tránsito y protección a los usuarios más vulnerables. (Peatones, ciclistas y personas en condición de discapacidad).</t>
  </si>
  <si>
    <t>PLAN DESARROLLO SUBPROGRAMA CULTURA DE LA MOVILIDAD SEGURA</t>
  </si>
  <si>
    <t>Modernizar la Inspección de Tránsito y Transporte en lo relacionado a infraestructura, atención al usuario, procesos y gestión administrativa para posicionar la imagen institucional durante el presente cuatrienio.</t>
  </si>
  <si>
    <t>PLAN DESARROLLO SUBPROGRAMA FORTALECIMIENTO INSTITUCIONAL</t>
  </si>
  <si>
    <t>Formular y presentar proyecto de Acuerdo de la Política pública de Movilidad en el Municipio de Barrancabermeja, durante el cuatrienio.</t>
  </si>
  <si>
    <t>Crear el Consejo Asesor del Plan de Movilidad Urbana Sostenible (PMUS), durante el cuatrienio.</t>
  </si>
  <si>
    <t>Formular y adoptar el Plan de Movilidad Urbana Sostenible.</t>
  </si>
  <si>
    <t>Implementar veinte (20) diálogos Ciudadanos por la Movilidad, durante el cuatrienio.</t>
  </si>
  <si>
    <t>Firmar veinte (20) “Pactos ciudadanos por la Movilidad”, durante el cuatrienio.</t>
  </si>
  <si>
    <t>Implementación de un (1) Plan de Medios y manejo de Redes sociales para dar a conocer las diferentes actividades, programas y acciones que realiza la ITTB en materia de Movilidad, durante el cuatrienio.</t>
  </si>
  <si>
    <t>Celebrar un (1) Convenio Interinstitucional para el fortalecimiento de la cultura de la movilidad, durante el cuatrienio.</t>
  </si>
  <si>
    <t>Politica Publica de Movilidad Presentada.</t>
  </si>
  <si>
    <t>Consejo Asesor de Plan de Movilidad Urbana sostenible creado</t>
  </si>
  <si>
    <t xml:space="preserve">Plan de Movilidad Urbana Sostenible formulado y adoptado, durante el cuatrienio. </t>
  </si>
  <si>
    <t xml:space="preserve">Plan de Medios y Manejo de Redes Sociales implementados </t>
  </si>
  <si>
    <t xml:space="preserve">Convenio Interinstitucional celebrado. </t>
  </si>
  <si>
    <t>Documento política pública</t>
  </si>
  <si>
    <t>Acto administrativo de creación del Consejo Asesor movilidad Urbana sostenible.</t>
  </si>
  <si>
    <t>Documento Plan de Movilidad Urbana Sostenible y acto administrativo de adopción</t>
  </si>
  <si>
    <t>Lista de asistencia y acta de diálogos realizados con la comunidad.</t>
  </si>
  <si>
    <t>Documento escrito con pacto realizado con la comunidad</t>
  </si>
  <si>
    <t>Seguimiento a Plan de Mediosejecutado</t>
  </si>
  <si>
    <t>Convenio legalizado.</t>
  </si>
  <si>
    <t>Semaforizar cuatro (4) nuevas intersecciones viales, durante el cuatrienio.</t>
  </si>
  <si>
    <t>Mantener la Red de Semáforos, durante el cuatrienio.</t>
  </si>
  <si>
    <t>Demarcar 10.000 metros cuadrados de marcas viales, durante el cuatrienio.</t>
  </si>
  <si>
    <t>Demarcar 20.000 metros lineales, durante el cuatrienio.</t>
  </si>
  <si>
    <t>Instalar doscientas (200) señales verticales nuevas, durante el cuatrienio.</t>
  </si>
  <si>
    <t>Realizar mantenimiento a cien (100) señales verticales, durante el cuatrienio.</t>
  </si>
  <si>
    <t>Una intersección semaforizada en operación</t>
  </si>
  <si>
    <t>Diálogos ciudadanos implementados/ diálogos programados *3</t>
  </si>
  <si>
    <t>Pactos ciudadanos firmados/pactos programados para firma *3</t>
  </si>
  <si>
    <t>Metros Cuadrados Demarcados/ Metros Cuadrados programados* 2000</t>
  </si>
  <si>
    <t>No intersecciones mantenidas/No. Intersecciones programadas para mantenimiento * 44</t>
  </si>
  <si>
    <t>Número de intersecciones semaforizadas/ intersecciones programadas para semaforizar *1</t>
  </si>
  <si>
    <t>Metros lineales demarcados/ Metros lineales programados * 3000</t>
  </si>
  <si>
    <t>Número de señales verticales nuevas instaladas/señales verticales programadas*163</t>
  </si>
  <si>
    <t>Número de señales verticales con mantenimiento realizadas/señales programadas para mantenimiento* 10</t>
  </si>
  <si>
    <t>Reglamentar e implementar la operación de 35 zonas de estacionamiento regulado, durante el cuatrienio.</t>
  </si>
  <si>
    <t>Implementación de un nuevo modelo de Transporte Público colectivo acorde con las necesidades del municipio en condiciones de calidad, seguridad, comodidad y eficiencia, durante el cuatrienio.</t>
  </si>
  <si>
    <t>MOVILIDAD URBANA - EQUIPAMIENTO URBANO Y LOGISTICO</t>
  </si>
  <si>
    <t>IIntersecciones semafóricas con actividades de mantenimiento realizado</t>
  </si>
  <si>
    <t>Demarcación de vías en metros cuadrados.</t>
  </si>
  <si>
    <t>Demarcación de vías en metros lineales.</t>
  </si>
  <si>
    <t>Señales verticales nuevas instaladas</t>
  </si>
  <si>
    <t>Señales verticales con mantenimiento.</t>
  </si>
  <si>
    <t>Zonas de estacionamiento regulado implementadas.</t>
  </si>
  <si>
    <t>Número de zonas de estacionamiento regulado implementadas/zonas reguladas de estacionamiento programadas *35</t>
  </si>
  <si>
    <t>Nuevo modelo de transporte público colectivo implementado.</t>
  </si>
  <si>
    <t>Realizar la reglamentación para el uso de parqueaderos públicos en la ciudad (horarios, tarifas, etc.), durante el cuatrienio.</t>
  </si>
  <si>
    <t>Promover el uso de parqueaderos públicos dirigida a 1000 conductores, mediante la realización de campañas, durante el cuatrienio.</t>
  </si>
  <si>
    <t>Incrementar en 1.000 usuarios de las vías, las campañas referidas a la prevención del consumo de alcohol, durante el cuatrienio.</t>
  </si>
  <si>
    <t>Implementar una estrategia de formación ciudadana a dos mil (2.000) personas en el uso de los medios de Transporte Público en la ciudad, durante el cuatrienio.</t>
  </si>
  <si>
    <t>Incrementar en el 40% el número de agentes de tránsito para control en la movilidad.</t>
  </si>
  <si>
    <t>Implementar una (1) aula móvil sobre seguridad vial dirigida a dos mil (2.000) usuarios de las vías, durante el cuatrienio.</t>
  </si>
  <si>
    <t>Capacitar a ocho mil (8.000) estudiantes sobre normas de seguridad vial, durante el cuatrienio.</t>
  </si>
  <si>
    <t>Capacitar a 200 conductores de servicio público de transporte sobre convivencia y seguridad vial, durante el cuatrienio.</t>
  </si>
  <si>
    <t>Implementar un grupo de 20 promotores de la seguridad vial, durante el cuatrienio.</t>
  </si>
  <si>
    <t>Porcentaje de incremento de agentes de tránsito</t>
  </si>
  <si>
    <t>Acto administrativo con la Reglamentación para el uso de parqueaderos públicos en la ciudad.</t>
  </si>
  <si>
    <t>Reglamentación del uso de parqueaderos públicos realizada.</t>
  </si>
  <si>
    <t>Mejorar la infraestructura física (estudios, diseños, mobiliario, módulos, red estructurada, red eléctrica, central de cómputo) de la ITTB, durante el cuatrienio.</t>
  </si>
  <si>
    <t>Implementar la Oficina de Atención al Ciudadano en la ITTB, en el cuatrienio.</t>
  </si>
  <si>
    <t>Implementar II fase del sistema de gestión documental en la ITTB, durante el cuatrienio.</t>
  </si>
  <si>
    <t>Elaborar e implementar un Plan de recuperación de cartera y fortalecimiento del proceso coactivo y persuasivo de la ITTB.</t>
  </si>
  <si>
    <t>Realizar dos (2) Convenios interinstitucionales para Fortalecer procesos de capacitación en áreas misionales.</t>
  </si>
  <si>
    <t>Fortalecer quince (15) procesos institucionales con profesionales de apoyo.</t>
  </si>
  <si>
    <t>Realizar un (1) estudio para modificar la planta de personal de la ITTB.</t>
  </si>
  <si>
    <t>Diseñar un (1) Plan que garantice autosostenibilidad financiera de la ITTB en el mediano y largo plazo, durante el cuatrienio.</t>
  </si>
  <si>
    <t>Implementar un (1) Sistema de Control de Vehículos para entrega y salida de vehículos de Patios adscritos a la ITTB, durante el cuatrienio.</t>
  </si>
  <si>
    <t>Disponer de un (1) Parqueadero y una (1) Grúa para el Apoyo a la Gestión Operativa, durante el cuatrienio.</t>
  </si>
  <si>
    <t>Infraestructura física de la ITTB modernizada</t>
  </si>
  <si>
    <t>Oficina de atención al ciudadano implementada en la ITTB.</t>
  </si>
  <si>
    <t>Fase II del sistema de gestión documental de la ITTB implementado</t>
  </si>
  <si>
    <t xml:space="preserve">Número de Procesos institucionales fortalecidos con profesionales de apoyo. </t>
  </si>
  <si>
    <t>Estudio para modificación de planta de personal realizado.</t>
  </si>
  <si>
    <t>Plan Diseñado</t>
  </si>
  <si>
    <t>Sistema de Control de Vehículos implementado</t>
  </si>
  <si>
    <t>Número de agentes de tránsito temporales contratados/ No. De cargos temporales programados para crear *20</t>
  </si>
  <si>
    <t>Número de conductores del servicio público de transporte capacitados en convivencia y seguridad vial/Número de conductores del TP programados *200</t>
  </si>
  <si>
    <t>Número de promotores de la seguridad vial contratados/ número de promotores programados *20</t>
  </si>
  <si>
    <t xml:space="preserve">Recaudo efectivo de cartera/ cartera proyectada para recuperar en el periodo evaluado. </t>
  </si>
  <si>
    <t>Estudio para modificación de planta de personal realizado</t>
  </si>
  <si>
    <t>Plan de autosostenibilidad financiera diseñado.</t>
  </si>
  <si>
    <t>Servicio de Parqueadero y Grúa Contratado</t>
  </si>
  <si>
    <t>Número de conductores promovidos en el uso de parqueaderos públicos./ sensibilización programada *500</t>
  </si>
  <si>
    <t xml:space="preserve">Documentación de actividades de sensibilización en el uso de parqueaderos públicos con impacto a 500 personas. </t>
  </si>
  <si>
    <t>Número de usuarios sensibilizados con campañas sobre prevención en el consumo de alcohol/# usuarios programados *256</t>
  </si>
  <si>
    <t xml:space="preserve">Documentación de actividades de prevención del consumo de alcohol en conductores con impacto a 256 personas. </t>
  </si>
  <si>
    <t>Número de personas formadas en el uso de medios de transporte público/Número de personas programadas a capacitar en medios de transporte público *1000</t>
  </si>
  <si>
    <t xml:space="preserve">Documentación de actividades de formación en el uso de los medios de transporte público con impacto a 1000 personas. </t>
  </si>
  <si>
    <t>Número de personas capacitadas en aula móvil/número de personas programadas para capacitar en seguridad vial *500</t>
  </si>
  <si>
    <t xml:space="preserve">Documentación de actividades de formación en seguridad vial con impacto a 500 personas. </t>
  </si>
  <si>
    <t>Número de estudiantes capacitados en normas de seguridad vial/número de estudiantes programados*4210</t>
  </si>
  <si>
    <t>Estudiantes capacitados en normas de seguridad vial</t>
  </si>
  <si>
    <t>Conductores del servicio público de transporte capacitados en convivencia y seguridad vial.</t>
  </si>
  <si>
    <t>Número de promotores de la seguridad vial contratados.</t>
  </si>
  <si>
    <t>Actividades del Proyecto de mejoramiento de infraestrutura ejecutado</t>
  </si>
  <si>
    <t>No. De actividades de gestión de archivos ejecutadas/No. De actividades de gestión documental programadas.</t>
  </si>
  <si>
    <t xml:space="preserve">Convenio interinstitucional de capacitación en áreas misionales realizado. </t>
  </si>
  <si>
    <t>Número de convenios interinstitucionales de capacitación en áreas misionales realizados/número de convenios programados *1</t>
  </si>
  <si>
    <t>Número de Procesos institucionales fortalecidos con profesionales de apoyo/ Número de Procesos institucionales programados*2</t>
  </si>
  <si>
    <t>Fortalecimiento Institucional y cultura organizacional</t>
  </si>
  <si>
    <t>Plan de recuperación de cartera elaborado e implementado con seguimiento del recaudo efectivo</t>
  </si>
  <si>
    <t>Total de trámites atendidos a satisfacción/total de personas atendidas.</t>
  </si>
  <si>
    <t>OBJETIVOS PLAN DE DESARROLLO</t>
  </si>
  <si>
    <t>OBJETIVOS PLAN ANTICORRUPCION</t>
  </si>
  <si>
    <t>Crear acciones efectivas que permitan fortalecer la imagen, credibilidad, confianza y transparencia de la ITTB, frente al servicio ofrecido a la comunidad garantizando el seguimiento permanente de sus controles y la mejora continua.</t>
  </si>
  <si>
    <t>Elaborar el mapa de riesgos de corrupción de la Inspección de Tránsito y Transporte de Barrancabermeja (ITTB) cumpliendo sus etapas de identificación del riesgo, valoración del riesgo, monitoreo y revisión de la estrategia, implementando los correspondientes controles.</t>
  </si>
  <si>
    <t>Implementar acciones normativas, administrativas o tecnológicas que tiendan a simplificar, estandarizar, eliminar, optimizar y automatizar los trámites existentes, facilitando el acceso a los servicios.</t>
  </si>
  <si>
    <t>Gestionar los recursos necesarios para el desarrollo de las diferentes iniciativas que garanticen el ejercicio de los derechos de los ciudadanos y su acceso real y efectivo a la oferta de servicios de la ITTB.</t>
  </si>
  <si>
    <t>Generar espacios de diálogo entre la comunidad y la ITTB sobre los asuntos públicos, con el ánimo de actuar con transparencia.</t>
  </si>
  <si>
    <t>Definir acciones encaminadas al fortalecimiento del derecho de acceso a la información pública tanto en la gestión administrativa, como en los funcionarios de la ITTB y los ciudadanos.</t>
  </si>
  <si>
    <t>ESTRATEGIA ANTICORRUPCION</t>
  </si>
  <si>
    <t>RIESGOS DE CORRUPCION</t>
  </si>
  <si>
    <t>ATENCION AL CIUDADANO</t>
  </si>
  <si>
    <t>RENDICION DE CUENTAS</t>
  </si>
  <si>
    <t>TRANSPARENCIA Y ACCESO A LA INFORMACIÓN PUBLICA</t>
  </si>
  <si>
    <t>Auditoría interna al proceso de contratación</t>
  </si>
  <si>
    <t>Procesos publicados correctamente/total de procesos de contratación</t>
  </si>
  <si>
    <t>Realizar y ejecutar cronograma de operativos al transporte público.</t>
  </si>
  <si>
    <t>Número de Investigaciones iniciadas en el periodo/ No. Total de informes elaborados en el periodo.</t>
  </si>
  <si>
    <t>Llevar registro de quejas contra funcionarios de la ITTB, realizar el debido trámite de la queja y abrir proceso disciplinario, transferir a entes de control.</t>
  </si>
  <si>
    <t xml:space="preserve">MATRIZ DEL MAPA DE RIESGOS DE CORRUPCIÓN </t>
  </si>
  <si>
    <t>VIGENCIA 2018</t>
  </si>
  <si>
    <t>IDENTIFICACIÓN DEL RIESGO DE CORRUPCIÓN</t>
  </si>
  <si>
    <t>ANÁLISIS DEL RIESGO</t>
  </si>
  <si>
    <t>VALORACIÓN DEL RIESGO DE CORRUPCIÓN</t>
  </si>
  <si>
    <t>MONITOREO RIESGOS DE CORRUPCIÓN</t>
  </si>
  <si>
    <t>#</t>
  </si>
  <si>
    <t>PROCESO</t>
  </si>
  <si>
    <t>CAUSA</t>
  </si>
  <si>
    <t>RIESGO</t>
  </si>
  <si>
    <t>CONSECUENCIA</t>
  </si>
  <si>
    <t>RIESGO INHERENTE</t>
  </si>
  <si>
    <t>CONTROLES</t>
  </si>
  <si>
    <t>RIESGO RESIDUAL</t>
  </si>
  <si>
    <t>ACCIONES ASOCIADAS AL CONTROL</t>
  </si>
  <si>
    <t>PROBABILIDAD</t>
  </si>
  <si>
    <t>IMPACTO</t>
  </si>
  <si>
    <t>ZONA DE RIESGO</t>
  </si>
  <si>
    <t xml:space="preserve">PROBABILIDAD </t>
  </si>
  <si>
    <t>OPCIÓN DE MANEJO</t>
  </si>
  <si>
    <t>ACCIONES</t>
  </si>
  <si>
    <t>PERIODO DE EJECUCIÓN</t>
  </si>
  <si>
    <t>INDICADOR</t>
  </si>
  <si>
    <t>LOGRO PERIODO</t>
  </si>
  <si>
    <t>ESTADO</t>
  </si>
  <si>
    <t>EVIDENCIAS</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</si>
  <si>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</si>
  <si>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</si>
  <si>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</si>
  <si>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</si>
  <si>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</si>
  <si>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Probable</t>
  </si>
  <si>
    <t>Mayor</t>
  </si>
  <si>
    <t>Alta</t>
  </si>
  <si>
    <t>Depurar  y actualizar cartera real de la I.T.T.B.
Fortalecer  la Gestión de la Oficina de Cobro Coactivo en la I.T.T.B.</t>
  </si>
  <si>
    <t>Posible</t>
  </si>
  <si>
    <t>Moderado</t>
  </si>
  <si>
    <t>Moderada</t>
  </si>
  <si>
    <t>Reducir</t>
  </si>
  <si>
    <t>Adelantar el  proceso de depuración  y actualizacion de la cartera real de la I.T.T.B.
Fortalecer  la Gestión de la Oficina de Cobro Coactivo en la I.T.T.B.</t>
  </si>
  <si>
    <t>Divisiones juridica, Financiera , Sistemas y oficina de Cobro Coactivo</t>
  </si>
  <si>
    <t>R2</t>
  </si>
  <si>
    <t>Ausencia de controles en el proceso de compras y almacén para aseguramiento de los bienes muebles, inmuebles y suministros de la ITTB.</t>
  </si>
  <si>
    <t>Pérdida de recursos físicos de la entidad.</t>
  </si>
  <si>
    <t>Detrimento de recursos de la institución.</t>
  </si>
  <si>
    <t>Catastrófico</t>
  </si>
  <si>
    <t>Extrema</t>
  </si>
  <si>
    <t xml:space="preserve">
Actualización de Procedimientos.
Asignación de responsabilidades.</t>
  </si>
  <si>
    <t>Improbable</t>
  </si>
  <si>
    <t>Reducir
Trasferir</t>
  </si>
  <si>
    <t>Tramitar pólizas para los bienes de la ITTB.
Aplicar procedimientos actualizados
Realizar avalúo de bienes.</t>
  </si>
  <si>
    <t>01/04/2016 a
31/12/2016</t>
  </si>
  <si>
    <t xml:space="preserve">División Administrativa
Almacenista General
</t>
  </si>
  <si>
    <t xml:space="preserve">Total de bienes asignados/total de bienes de la entidad.
</t>
  </si>
  <si>
    <t>INACTIVO</t>
  </si>
  <si>
    <t>Informe fortalecimiento del cobro coactivo.</t>
  </si>
  <si>
    <t>Total de bienes asegurados/total de bienes de la entidad</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</si>
  <si>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</si>
  <si>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</si>
  <si>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</si>
  <si>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</si>
  <si>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</si>
  <si>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Trámite e investigación de quejas recepcionadas contra funcionarios de la ITTB.
Apertura de procesos disciplinarios.</t>
  </si>
  <si>
    <t xml:space="preserve">Evitar
Transferir
</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</si>
  <si>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</si>
  <si>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</si>
  <si>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</si>
  <si>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</si>
  <si>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</si>
  <si>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</si>
  <si>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</si>
  <si>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</si>
  <si>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Baja</t>
  </si>
  <si>
    <t>Asumir</t>
  </si>
  <si>
    <t>Implementar sistema digiturno.
Aplicar documento de control del trámite.</t>
  </si>
  <si>
    <t>Dirección
División Administrativa</t>
  </si>
  <si>
    <t>R5</t>
  </si>
  <si>
    <t>Incumplimiento de las normas legales para el desembolso de recursos públicos.</t>
  </si>
  <si>
    <t>Pago de gastos no autorizados.</t>
  </si>
  <si>
    <t>Manejo indebido de los recursos.</t>
  </si>
  <si>
    <t>Certificar conformidad de producto o servicio que requiere ser pagado por parte de los responsables de cada proceso. 
Validación del pago por parte del ordenador del gasto.</t>
  </si>
  <si>
    <t>Evitar</t>
  </si>
  <si>
    <t>Diligenciar formato de Solicitud de desembolso.</t>
  </si>
  <si>
    <t>Supervisor de contratos
Responsables de las dependencias
Dirección</t>
  </si>
  <si>
    <t>Total de pagos certificados y validados/total de pagos</t>
  </si>
  <si>
    <t xml:space="preserve">De 10506 personas atendidas se logró llevar a término 10.454 trámites. Se recomienda al encargado de matrículas realizar seguimiento a los trámites no ejecutados para verificar los motivos de no ejecución (análisis formato control del trámite). </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</si>
  <si>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</si>
  <si>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</si>
  <si>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</si>
  <si>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</si>
  <si>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</si>
  <si>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Rara vez</t>
  </si>
  <si>
    <t>Manual de contratación de la ITTB.
Publicación de procesos en el SECOP Y SIA OBSERVA.</t>
  </si>
  <si>
    <t>Aplicar lineamientos del manual de contratación
Publicación de procesos en el secop.</t>
  </si>
  <si>
    <t>Dirección
División Jurídica</t>
  </si>
  <si>
    <t>R7</t>
  </si>
  <si>
    <t>Seguridad vial y transporte</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</si>
  <si>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</si>
  <si>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</si>
  <si>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</si>
  <si>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</si>
  <si>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División Transporte Público.
Agentes de Tránsito</t>
  </si>
  <si>
    <t xml:space="preserve">operativos realizados/operativos progamados.
</t>
  </si>
  <si>
    <t>R8</t>
  </si>
  <si>
    <t>Sistemas</t>
  </si>
  <si>
    <t>Falta realizar ajustes al sistema SILICOMT, para que las diferentes inconsistencias detectadas sean corregidas.</t>
  </si>
  <si>
    <t>Sistema SILICOMT poco confiable.</t>
  </si>
  <si>
    <t>Se presentan errores que pueden inducir actuaciones indebidas por parte de los funcionarios que conocen las debilidades del sistema.</t>
  </si>
  <si>
    <t>Control en la asignación de usuarios.
Reporte inmediato de inconsistencias a supervisor del contrato</t>
  </si>
  <si>
    <t>Revisar periodicamente perfiles de usuario para control de autorizaciones.
Gestionar inconsistencias reportadas por los usuarios del Sistema SILICOMT para implementar los debidos ajustes de manera inmediata.</t>
  </si>
  <si>
    <t>01/02/2017 A 29/12/2017</t>
  </si>
  <si>
    <t>Divisiones de sistemas y Administrativa.</t>
  </si>
  <si>
    <t>Reporte de usuarios y perfiles.
Número de inconsistencias solucionadas/total de inconsistencias reportadas.</t>
  </si>
  <si>
    <t>R9</t>
  </si>
  <si>
    <t>El sistema SILICOMT no emite alerta o bloqueo en la expedición de un trámite por ausencia del pago respectivo.</t>
  </si>
  <si>
    <t>Entrega de documentos sin el pago de los derechos.</t>
  </si>
  <si>
    <t>Favorecimiento a terceros, detrimento a la entidad.</t>
  </si>
  <si>
    <t>Auditorias de control.
Alerta o bloqueo del sistema.</t>
  </si>
  <si>
    <t>Rara Vez</t>
  </si>
  <si>
    <t xml:space="preserve">Programar y realizar auditoria a tramites pagados.
Gestionar implementación de alerta o bloqueo del sistema </t>
  </si>
  <si>
    <t xml:space="preserve">Control Interno
División de sistemas
</t>
  </si>
  <si>
    <t>Trámites pagados/trámites expedidos</t>
  </si>
  <si>
    <t>R10</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</si>
  <si>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</si>
  <si>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</si>
  <si>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</si>
  <si>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</si>
  <si>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 xml:space="preserve">División Administrativa
Control Interno Disciplinario
Control interno
</t>
  </si>
  <si>
    <t xml:space="preserve">CRONOGRAMA DE ACCIONES PARA LA  ESTRATEGIA 
DE RACIONALIZACIÓN DE TRÁMITES  </t>
  </si>
  <si>
    <t>SEGUIMIENTO</t>
  </si>
  <si>
    <t xml:space="preserve">FASES/Actividades </t>
  </si>
  <si>
    <t>TRIMESTRE I</t>
  </si>
  <si>
    <t>TRIMESTRE II</t>
  </si>
  <si>
    <t>TRIMESTRE III</t>
  </si>
  <si>
    <t>TRIMESTRE IV</t>
  </si>
  <si>
    <t>VALIDACIÓN</t>
  </si>
  <si>
    <t>M1</t>
  </si>
  <si>
    <t>M2</t>
  </si>
  <si>
    <t>M3</t>
  </si>
  <si>
    <t>Inventario de Trámites actualizado</t>
  </si>
  <si>
    <t>Trámites registrados en SUIT (52)</t>
  </si>
  <si>
    <t>Divisiones de Planeación, Administrativa y sistemas, Profesional Matrículas.</t>
  </si>
  <si>
    <t>Priorizar, definir y consolidar acciones para racionalización de los trámites</t>
  </si>
  <si>
    <t>Documento racionalización de trámites SUIT</t>
  </si>
  <si>
    <t>Ajustar información en los diferentes canales de atención al ciudadano.</t>
  </si>
  <si>
    <t>Enlace  de información de trámites registrados en SUIT activo en página Web de la entidad</t>
  </si>
  <si>
    <t>Capacitación a funcionarios sobre estrategia de racionalización de trámites.</t>
  </si>
  <si>
    <t>Evidencias capacitación.</t>
  </si>
  <si>
    <t>Seguimiento a procesos de automatización de trámites.</t>
  </si>
  <si>
    <t>Procesos automatizados</t>
  </si>
  <si>
    <t>División Sistemas</t>
  </si>
  <si>
    <t>CRONOGRAMA DE ACCIONES PARA LA  ESTRATEGIA 
DE RENDICIÓN DE CUENTAS</t>
  </si>
  <si>
    <t>Caracterización de ciudadanos y grupos de interés</t>
  </si>
  <si>
    <t>Caracterización de usuarios realizada</t>
  </si>
  <si>
    <t>División de planeación</t>
  </si>
  <si>
    <t>Definición objetivo, metas y acciones para desarrollar la estrategia de rendición de cuentas.</t>
  </si>
  <si>
    <t>Documentos de la estrategia elaborados.</t>
  </si>
  <si>
    <t>Dirección
División de planeación
Profesional de apoyo en comunicaciones</t>
  </si>
  <si>
    <t>Identificación de necesidades de información y valoración de la información actual.</t>
  </si>
  <si>
    <t>Informes de gestión divisiones</t>
  </si>
  <si>
    <t>Divulgación y visibilidad de información a los ciudadanos.</t>
  </si>
  <si>
    <t>Publicaciones en los diferentes canales con los que cuenta la institución.</t>
  </si>
  <si>
    <t>Dirección
División de sistemas
Profesional de apoyo en comunicaciones</t>
  </si>
  <si>
    <t>Evaluación de la rendición de cuentas y elaboración de plan de mejoramiento</t>
  </si>
  <si>
    <t xml:space="preserve"> </t>
  </si>
  <si>
    <t>Herramientas de evaluación aplicadas y plan de mejoramiento</t>
  </si>
  <si>
    <t>SUBCOMPONENTE</t>
  </si>
  <si>
    <t>ESTRATEGIA DE ATENCIÓN AL CIUDADANO</t>
  </si>
  <si>
    <t xml:space="preserve">SEGUIMIENTO </t>
  </si>
  <si>
    <t>Estructura Administrativa y de direccionamiento estratégico</t>
  </si>
  <si>
    <t>Establecer mecanismos de comunicación directa entre las áreas de servicio al ciudadano y la alta dirección.</t>
  </si>
  <si>
    <t>Informes entregados a dirección y/o divisiones sobre estrategia de atención al ciudadano</t>
  </si>
  <si>
    <t xml:space="preserve">
División de planeación</t>
  </si>
  <si>
    <t>Fortalecimiento de los canales de atención</t>
  </si>
  <si>
    <t>Ajustes en los espacios físicos de atención al ciudadano.</t>
  </si>
  <si>
    <t>Adaptaciones y cambios en la estructura física.</t>
  </si>
  <si>
    <t xml:space="preserve">Implementar instrumentos y herramientas que ayuden a mejorar la atención del ciudadano. </t>
  </si>
  <si>
    <t>Sistema digiturno implementado.
Optimizaciones realizadas a los sistemas de información.
Página Web actualizada.
Implementación de servicios en línea.</t>
  </si>
  <si>
    <t>Dirección
División de Sistemas</t>
  </si>
  <si>
    <t>Identificación y divulgación de los canales de atención al ciudadano.</t>
  </si>
  <si>
    <t>Publicaciones y divulgaciones sobre los canales de atención.</t>
  </si>
  <si>
    <t>Dirección.
Divisiones de planeación y sistemas, profesional en comunicación.</t>
  </si>
  <si>
    <t>Implementar protocolo de servicio al ciudadano.</t>
  </si>
  <si>
    <t>Protocolo creado.</t>
  </si>
  <si>
    <t>Dirección
División de planeación</t>
  </si>
  <si>
    <t>Talento Humano</t>
  </si>
  <si>
    <t>Fortalecer las competencias de los servidores públicos que atienden directamente a los ciudadanos.</t>
  </si>
  <si>
    <t>Actividades de capacitación y/o sensibilización planeadas / Actividades realizadas</t>
  </si>
  <si>
    <t>División administrativa</t>
  </si>
  <si>
    <t>Normativo y procedimental</t>
  </si>
  <si>
    <t>Elaborar informes periódicos de PQRS para seguimiento y control</t>
  </si>
  <si>
    <t>Informes de seguimiento realizados al sistema de PQRS</t>
  </si>
  <si>
    <t>División de Planeación.
Control Interno</t>
  </si>
  <si>
    <t>Elaborar y publicar en los canales de atención la carta de trato digno al ciudadano</t>
  </si>
  <si>
    <t>Carta de trato digno elaborada y publicada.</t>
  </si>
  <si>
    <t>Relacionamiento con el ciudadano</t>
  </si>
  <si>
    <t>Caracterizar a los ciudadanos - usuarios - grupos de interés y revisar la pertinencia de la oferta de atención.</t>
  </si>
  <si>
    <t>Caracterización definida</t>
  </si>
  <si>
    <t>Divisiones administrativa, planeación y sistemas.</t>
  </si>
  <si>
    <t>Realizar mediciones de percepción respecto a la calidad del servicio y la accesibilidad de la oferta institucional.</t>
  </si>
  <si>
    <t>Encuestas aplicadas
Informes emitidos</t>
  </si>
  <si>
    <t>Informe pormenorizado de peticiones</t>
  </si>
  <si>
    <t>Informe Pormenorizado de peticiones recibidas, trasladadas, tiempos de respuesta.</t>
  </si>
  <si>
    <t>Monitoreo del acceso a la información pública</t>
  </si>
  <si>
    <t>Tablas de retención documental actualizadas</t>
  </si>
  <si>
    <t>Mantener actualizadas las tablas de retención documental de las dependencias de la ITTB</t>
  </si>
  <si>
    <t>Elaboración de instrumentos de gestión de la información</t>
  </si>
  <si>
    <t>División de planeación
Control Interno</t>
  </si>
  <si>
    <t>Informes publicados.</t>
  </si>
  <si>
    <t>Publicación de informes de PQRS en página Web</t>
  </si>
  <si>
    <t>Lineamientos de transparencia pasiva</t>
  </si>
  <si>
    <t xml:space="preserve">Procesos publicados </t>
  </si>
  <si>
    <t>Publicación de procesos contractuales en página del Secop.</t>
  </si>
  <si>
    <t>Seguimiento matríz de requisitos</t>
  </si>
  <si>
    <t>Realizar seguimiento a la actualización de la página Web en cumplimiento de los requisitos de la Ley 1712.</t>
  </si>
  <si>
    <t>División de sistemas actualiza página.
Reportan la Información todas las divisiones.</t>
  </si>
  <si>
    <t>Página Web actualizada</t>
  </si>
  <si>
    <t>Mantener actualizada la página Web de la ITTB cumpliendo el esquema de publicación de la entidad. (ley 1712)</t>
  </si>
  <si>
    <t>Lineamientos de transparencia activa</t>
  </si>
  <si>
    <t xml:space="preserve">semanasJULIO </t>
  </si>
  <si>
    <t>MECANISMOS DE TRANSPARENCIA Y ACCESO A LA INFORMACIÓN PÚBLICA</t>
  </si>
  <si>
    <t>Cartera de la entidad por edades y valor.
Porcentaje de cartera recuperada / Total de cartera proyectada 2018 para recuperar .</t>
  </si>
  <si>
    <t>VIGENCIA 2019</t>
  </si>
  <si>
    <t>INSPECCIÓN DE TRÁNSITO Y TRANSPORTE DE BARRANCABERMEJA
VIGENCIA 2019</t>
  </si>
  <si>
    <t>Monitorear  cada 4 meses el cumplimiento de actividades del mapa de riesgos de corrupción asegurando el alcance de las metas propuestas.</t>
  </si>
  <si>
    <t>Informes de Monitoreo del mapa de riesgos de corrupción</t>
  </si>
  <si>
    <t>01/02/2019 A 27/12/2019</t>
  </si>
  <si>
    <t>01/02/2019 a
27/12/2019</t>
  </si>
  <si>
    <t>Informes de seguimiento a los riesgos de corrupción publicados en página.</t>
  </si>
  <si>
    <t>Realizar seguimiento a los riesgos de corrupción revisando cada 4 meses la aplicación y cumplimiento de controles.</t>
  </si>
  <si>
    <t>Informes de seguimiento riessgos de corrupción</t>
  </si>
  <si>
    <t>Actualizar mapa de riesgos de corrupción incorporando riesgos emergentes.</t>
  </si>
  <si>
    <t>Mapa de riesgos de corrupción actualizado.</t>
  </si>
  <si>
    <t>Matriculas</t>
  </si>
  <si>
    <t>Mapa de riesgos de corrupción actualizado</t>
  </si>
  <si>
    <t>Monitorear  cada 4 meses el cumplimiento de actividades de la estrategia de racionalización de trámites asegurando el alcance de las metas propuestas.</t>
  </si>
  <si>
    <t>Informes de Monitoreo de las actividades de la estrategia</t>
  </si>
  <si>
    <t>Informes de seguimiento a la estrategia de racionalización de trámites publicados en página.</t>
  </si>
  <si>
    <t>Estrategia racionalización de trámites</t>
  </si>
  <si>
    <t>Informe Estrategia racionalización de trámites</t>
  </si>
  <si>
    <t>Realizar seguimiento a la estrategia de racionalización de trámites revisando cada 4 meses el cumplimiento de sus actividades.</t>
  </si>
  <si>
    <t>Monitorear  cada 4 meses el cumplimiento de actividades de la estrategia de rendición de cuentas asegurando el alcance de las metas propuestas.</t>
  </si>
  <si>
    <t>Realizar seguimiento a la estrategia de rendición de cuentas revisando cada 4 meses el cumplimiento de sus actividades.</t>
  </si>
  <si>
    <t>Monitorear  cada 4 meses el cumplimiento de actividades de la estrategia de Atención al ciudadano asegurando el alcance de las metas propuestas.</t>
  </si>
  <si>
    <t>Realizar seguimiento a la estrategia de Atención al ciudadano revisando cada 4 meses el cumplimiento de sus actividades.</t>
  </si>
  <si>
    <t>Monitorear  cada 4 meses el cumplimiento de actividades de la estrategia de transparencia y acceso a la información pública asegurando el alcance de las metas propuestas.</t>
  </si>
  <si>
    <t>Realizar seguimiento a la estrategia de transparencia y acceso a la información pública revisando cada 4 meses el cumplimiento de sus actividades.</t>
  </si>
  <si>
    <t>Informes de Monitoreo de las actividades de la estrategia de rendición de cuentas</t>
  </si>
  <si>
    <t>Informes de seguimiento a la estrategia de rendición de cuentas publicados en página.</t>
  </si>
  <si>
    <t>Informes de Monitoreo de las actividades de la estrategia Atención al ciudadano</t>
  </si>
  <si>
    <t>Informes de seguimiento a la estrategia de Atención al ciudadano publicados en página.</t>
  </si>
  <si>
    <t xml:space="preserve">Informes de Monitoreo de las actividades de la estrategia transparencia y acceso a la información pública </t>
  </si>
  <si>
    <t>Informes de seguimiento a la estrategia de transparencia y acceso a la información pública publicados en página.</t>
  </si>
  <si>
    <t>Informe Estrategia rendición de cuentas</t>
  </si>
  <si>
    <t>Estrategia rendición de cuentas</t>
  </si>
  <si>
    <t>Informe Estrategia Atención al ciudadano</t>
  </si>
  <si>
    <t>Estrategia Atención al ciudadano</t>
  </si>
  <si>
    <t xml:space="preserve">Informe Estrategia transparencia y acceso a la información pública </t>
  </si>
  <si>
    <t xml:space="preserve">Estrategia transparencia y acceso a la información pública </t>
  </si>
  <si>
    <t>Realizar capacitaciones programas en el plan institucional de capacitación de la ITTB</t>
  </si>
  <si>
    <t>capacitaciones realizadas / capacitaciones programadas</t>
  </si>
  <si>
    <t>Fortalecer las Competencias Laborales de los servidores públicos de la I.T.T.B.,contribuyendo al cumplimiento de la Misión y Visión Institucional.</t>
  </si>
  <si>
    <t>Implementar las actividades de formación de acuerdo a las necesidades detectadas.</t>
  </si>
  <si>
    <t>Capacitaciones realizadas</t>
  </si>
  <si>
    <t>AREAS TEMATICAS</t>
  </si>
  <si>
    <t>UNIDAD FUNCIONAL O PROCESO</t>
  </si>
  <si>
    <t>TEMA</t>
  </si>
  <si>
    <t>OBJETIVO</t>
  </si>
  <si>
    <t>POBLACION OBJETIVO</t>
  </si>
  <si>
    <t>METODOLOGIA</t>
  </si>
  <si>
    <t>DURACION</t>
  </si>
  <si>
    <t>RECURSOS</t>
  </si>
  <si>
    <t>CULTURA ORGANIZACIONAL</t>
  </si>
  <si>
    <t>PROCESO ADMINISTRATIVO</t>
  </si>
  <si>
    <t>OBLIGACIONES Y RESPONSABILIDADES DE LOS ACTORES DEL SG SST, DECRETO 1072 DE 2015, OBLIGACIONES DEL EMPELEADOR , RESPONSABILIDADES DE LOS TRABAJADORES</t>
  </si>
  <si>
    <t>Facilitar el proceso de implementación del Ssitema de Gestión de Seguridad y Salud en el Trabajo por pate de los empleadores y contratantes, asegurnado el cumplimiento de las normas establecidas por el Sistema General de Riesgos Laborales</t>
  </si>
  <si>
    <t>PROCESO ADMNISTRATIVO</t>
  </si>
  <si>
    <t>IDENTIFICACION DE PELIGROS, EVALUACION Y VALORACIONO DE RIESGOS EN EL DESARROLLO ORGANIZACIONAL Y HUMANO DE LAS EMPRESAS, CLASIFICAICON E IDENTIFICACION DE PELIGROS, PRIORIZACON DE RESULTADOS, EVALUACION DE RIESGOS</t>
  </si>
  <si>
    <t>Establecer una adecuada gesión de los peligros y riesgos i dentificados en el área de trabjo, enfocada al cumpliimmento de los objetivos organizacioneales y desarrollo humano</t>
  </si>
  <si>
    <t>SISTEMAS GENERAL DE RIESGOS LABORALES, IDENTIFICACION DE PELIGROS Y REISGOS (METODOS DE IDENTIFICACION Y OPORTUNIDADES DE MEJORAS), AUDITORIA Y SEGUIMIENTO</t>
  </si>
  <si>
    <t>Contribuir al desarrollo y divulgación del Sistema de Gestión de Seguridad y Salud en el Trabajo de las organizaciones a través de la pormoción del autocuidado y hábitos saludables , la prevención de accidentes y enfermedades laborales</t>
  </si>
  <si>
    <t>PERSPECTIVAS Y CONCEPTUALIZACION DE LA CONFLICTIVIDAD EN LAS ORGANIZACIONES, MARCO LEGAL VIGENTE, ACOSO LABORAL, CONFORMACION Y OPERACIÓN DE LOS COMITES DE CONVIVENCIA</t>
  </si>
  <si>
    <t>Conocer los lineamientos necesarios para la conformación y funcionamiento del comité de convivencia laboral en las organizaciones bajo los requerimientos de la ley 1010 de 2006, la Resolución 1356 de 2012 y Resolución 652 de 2012.</t>
  </si>
  <si>
    <t>ESTRUCTURACION DE EMERGENCIAS Y EVAUCACION, PRINCIPIOS PARA LA PLANEACION DE SIMULACRO DE EVACUACION</t>
  </si>
  <si>
    <t>Dar a conocer los componentes del SG SST</t>
  </si>
  <si>
    <t>TODOS LOS PROCESOS</t>
  </si>
  <si>
    <t xml:space="preserve">LIDERAZGO Y EMPRENDIMIENTO </t>
  </si>
  <si>
    <t>Identificar el tipo de liderazgo
Brindar herramientas a los lideres para motivar la productividad en los empleados</t>
  </si>
  <si>
    <t>CONVOCATORIAS DEL DAFP</t>
  </si>
  <si>
    <t>Mejorar la calidad de la formación en los funcionarios</t>
  </si>
  <si>
    <t>PROCESO  ADMINISTRATIVO</t>
  </si>
  <si>
    <t>ORDENAMIENTO TERRITORIAL</t>
  </si>
  <si>
    <t>Fortalecer la gesión institucional de autoridades locales- área de influencia del Oleoducto Velásquez - Galán</t>
  </si>
  <si>
    <t>PROCEDIMIENTO ADMINISTRATIVO</t>
  </si>
  <si>
    <t>GESTION ESTRATEGICA DEL TALENTO HUMANO Y PARA EL ACCESO, REGISTRO Y ADMINISTRCION DEL SISTEMA DE INFORMACIÓN DE GESTION DEL EMPLEO PUBLICO (SIGEP</t>
  </si>
  <si>
    <t xml:space="preserve">Asesorar a los responsables en el cargue de información del SIGEP </t>
  </si>
  <si>
    <t>INDUCCION Y CAPACITACION SIGEP II</t>
  </si>
  <si>
    <t>RESPONSABLES EN EL CARGUE DEL SIGEP</t>
  </si>
  <si>
    <t>PROCEDINIENTO ADMINISTRATIVO</t>
  </si>
  <si>
    <t>PROCESO DE PLANEACION , CALIDAD Y MEJORA</t>
  </si>
  <si>
    <t>MANEJO DE RESIDUOS SOLIDOS</t>
  </si>
  <si>
    <t>Fortalecer el Sistema de Gestión Ambiental a través de la concientización</t>
  </si>
  <si>
    <t>PROCESOS DE GESTION CONTRACTUAL</t>
  </si>
  <si>
    <t>INDUCCION SOBRE LOS CRITERIOS DE COMPARAS SOSTENIBLES</t>
  </si>
  <si>
    <t>Fortalecer el proceso de Compras</t>
  </si>
  <si>
    <t>AHORRO Y USO EFICIENTE SOBRE LA CONTAMINACION DEL AGUA, AHORRO Y USO EFICIENTE DE ENERGIA</t>
  </si>
  <si>
    <t>LOGRAR LA SENSIBILIZACION DEL AHORRO DE AGUA Y ENERGIA EN LOS FUNCIONARIOS DE LA I.T.T.B.</t>
  </si>
  <si>
    <t>ATENCION AL CLIENTE</t>
  </si>
  <si>
    <t xml:space="preserve">FORTALECER Y SENSIBILIZAR FUNCIONARIOS </t>
  </si>
  <si>
    <t>HIGIENE POSTURAL</t>
  </si>
  <si>
    <t xml:space="preserve">Fortalecer las medidas deL SG- SST </t>
  </si>
  <si>
    <t xml:space="preserve">PROCESO Y CONTROL </t>
  </si>
  <si>
    <t>PROCESO DISCIPLINARIO</t>
  </si>
  <si>
    <t>NUEVA NORMATIVIDAD CODIGO DISCIPLINARIO</t>
  </si>
  <si>
    <t>Fortalecer los procesos disciplinarios de las entidades publicas</t>
  </si>
  <si>
    <t>FORTALECIMIENTO MIPG</t>
  </si>
  <si>
    <t>CONTROL INTERNO, PLANEACION, CALIDAD Y MEJORA, PROCESO ADMINISTRATIVO</t>
  </si>
  <si>
    <t>GENERALIDADES MODELO INTEGRADO DE PLANEACION Y GESTION (DECRETO 1499 DE 2017) ALINEADO CON EL MECI</t>
  </si>
  <si>
    <t>LOGRAR LA IMPLEMENTACION DEL MIPG</t>
  </si>
  <si>
    <t>MODELO INTEGRADO DE PLANEACION Y GESTION</t>
  </si>
  <si>
    <t>FORTALECER LA IMPLEMENTACIÓN DEL MODELO INTEGRADO DE PLANEACION Y GESTION</t>
  </si>
  <si>
    <t>MODULO 2. DIMENSION DE TALENTO HUMANO</t>
  </si>
  <si>
    <t>FORTALECER LA GESTION ESTRATEGICA DEL TALENTO HUMANO DE LA I.T.T.B.</t>
  </si>
  <si>
    <t>MODULO 3. DIMENSION GESTION CON VALORES PARA EL RESULTADO</t>
  </si>
  <si>
    <t>FORTALECER LA EJECUCION DE LO QUE SE PLANEA</t>
  </si>
  <si>
    <t xml:space="preserve">MODULO. 4. DIMENSION EVALUACION DE RESULTADOS </t>
  </si>
  <si>
    <t>SENSIBILIZAR SOBRE LAS POLITICAS PARA EL DESARROLLO DE LA DIMENSION</t>
  </si>
  <si>
    <t xml:space="preserve">MODULO. 5. DIMENSION INFORMACION Y COMUNICACIÓN </t>
  </si>
  <si>
    <t>LOGRAR LA IMPLEMENTACION DE LAS TECNOLOGIAS DE LA INFORMACIÓN</t>
  </si>
  <si>
    <t>INTELIGENCIA EMOCIONAL</t>
  </si>
  <si>
    <t xml:space="preserve">FORTALECIMIENTO A FUNCIONARIOS </t>
  </si>
  <si>
    <t>GESTION DEL RIESGO</t>
  </si>
  <si>
    <t>LOGRAR UNA EFICIENTE IDENTIFICACION DE RIESGOS Y SU VALORACION</t>
  </si>
  <si>
    <t>CRITERIOS DIFERENCIALES DE CONTROL INTERNO</t>
  </si>
  <si>
    <t>CONOCER EL ROL DEL SISTEMA DE CONTROL INTERNO EN LA ARTICULACION CON EL MIPG</t>
  </si>
  <si>
    <t>CRECIMIENTO PERSONAL</t>
  </si>
  <si>
    <t>MOTIVACION</t>
  </si>
  <si>
    <t>MODULO 7. DIMENSIÓN CONTROL INTERNO</t>
  </si>
  <si>
    <t>FORMATO PLAN INSTITUCIONAL DE CAPACITACION 2019</t>
  </si>
  <si>
    <t>Realizar las actividades del plan de Bienestar de la entidad.</t>
  </si>
  <si>
    <t>Actividades de bienestar realizadas</t>
  </si>
  <si>
    <t>No. De actividades de bienestar social realizadas / Actividades de Bienestar programadas</t>
  </si>
  <si>
    <t>Proporcionar condiciones para el mejoramiento de la calidad de vida laboral de los Servidores públicos de la Entidad y su desempeño laboral, brindando espacios de conocimiento, esparcimiento, e integración familiar, a través de programas que fomenten el desarrollo integral y actividades detectadas a través de las necesidades de los servidores.</t>
  </si>
  <si>
    <t>Apoyar el desarrollo de actividades que favorezcan el desarrollo de la creatividad, la identidad y la participación de los servidores de la I.T.T.B., que fortalezcan las condiciones en el ambiente de trabajo.</t>
  </si>
  <si>
    <t>ENE</t>
  </si>
  <si>
    <t>FEB</t>
  </si>
  <si>
    <t>MAR</t>
  </si>
  <si>
    <t>ABR</t>
  </si>
  <si>
    <t>MAY</t>
  </si>
  <si>
    <t>JUN</t>
  </si>
  <si>
    <t>JUL</t>
  </si>
  <si>
    <t>AGO</t>
  </si>
  <si>
    <t>SEPT</t>
  </si>
  <si>
    <t>OCTU</t>
  </si>
  <si>
    <t>NOV</t>
  </si>
  <si>
    <t>DIC</t>
  </si>
  <si>
    <t>Planeación</t>
  </si>
  <si>
    <t>Item 4</t>
  </si>
  <si>
    <t>Realizar y consolidar el Diagnóstico de necesidades</t>
  </si>
  <si>
    <t>Item 2</t>
  </si>
  <si>
    <t>Celebración Dia de la Mujer</t>
  </si>
  <si>
    <t>Numeral 7, 2</t>
  </si>
  <si>
    <t xml:space="preserve"> Promoción vida saludable ITTB-ARL</t>
  </si>
  <si>
    <t>Celebración Día la secretaria</t>
  </si>
  <si>
    <t>Celebración Día del Agente de Tránsito</t>
  </si>
  <si>
    <t>Numeral 7,2</t>
  </si>
  <si>
    <t>Celebración día de la Madre</t>
  </si>
  <si>
    <t>Celebración Día del Niño</t>
  </si>
  <si>
    <t>Progragrama de Pre- pensionado</t>
  </si>
  <si>
    <t xml:space="preserve">Objetivo No. 2 </t>
  </si>
  <si>
    <t>Dia del servidor público</t>
  </si>
  <si>
    <t>Código Integridad</t>
  </si>
  <si>
    <t>Objetivo No. 2 Numeral 7,2</t>
  </si>
  <si>
    <t>Medición de Clima Laboral</t>
  </si>
  <si>
    <t>Olimpiadas Municipales</t>
  </si>
  <si>
    <t>Objetivo No. 3</t>
  </si>
  <si>
    <t>Celebración Cumpleaños</t>
  </si>
  <si>
    <t>Numeral 7,2,1</t>
  </si>
  <si>
    <t>Celebración día amor y amistad</t>
  </si>
  <si>
    <t>Numeral 7,2,1 Numeral 7,1,2</t>
  </si>
  <si>
    <t>Publicar información de  Servicios que ofrece la caja de compensación</t>
  </si>
  <si>
    <t>Coordinación novena navideña</t>
  </si>
  <si>
    <t>PLAN DE BIENESTAR LABORAL ITTB 2019</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</si>
  <si>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</si>
  <si>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Realizar seguimiento cada dos meses a la ejecución de actividades programadas en el plan de adquisiones de la ITTB.</t>
  </si>
  <si>
    <t>Contrataciones realizadas según programación del plan de Adquisiciones.</t>
  </si>
  <si>
    <t>PLAN ANUAL DE ADQUISICIONES</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</si>
  <si>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</si>
  <si>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</si>
  <si>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</si>
  <si>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CARRERA 2 No. 50-25 SECTOR COMERCIAL </t>
  </si>
  <si>
    <t>Teléfono</t>
  </si>
  <si>
    <t>Página web</t>
  </si>
  <si>
    <t>transitobarrancabermeja.gov.co</t>
  </si>
  <si>
    <t>Misión y visión</t>
  </si>
  <si>
    <t>MSION: La Inspección de Tránsito y Transporte de Barrancabermeja es una empresa del sector público, con autonomía financiera y presupuestal, al servicio de la comunidad en general.  Está comprometida con preservar la vida de las personas mediante procesos de educación vial, movilidad y atención al cliente;  apoyada  por un talento humano honesto, responsable, comprometido y motivado, un sistema de información en línea y el cumplimiento de los lineamientos nacionales exigidos para servir  en forma eficiente a la comunidad y su entorno. VISION: En el año 2015 la Inspección de Tránsito y Transporte de Barrancabermeja  será una entidad modelo a nivel nacional con un destacado  posicionamiento en el sector transporte.  Se propone contar con una infraestructura moderna que garantice la accesibilidad física y tecnológica de los clientes internos y externos, estar certificada en todos sus procesos y operando con un modelo de mejoramiento continúo enfocada en el beneficio y satisfacción de sus clientes.</t>
  </si>
  <si>
    <t>Perspectiva estratégica</t>
  </si>
  <si>
    <t xml:space="preserve">CUMPLIMIENTO DEL PLAN DE DESARROLLO </t>
  </si>
  <si>
    <t>Información de contacto</t>
  </si>
  <si>
    <t>OLIMPO CHIQIUILLO OLIVIERI</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</si>
  <si>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</si>
  <si>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</si>
  <si>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</si>
  <si>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</si>
  <si>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</si>
  <si>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</si>
  <si>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</si>
  <si>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</si>
  <si>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</si>
  <si>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</si>
  <si>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</si>
  <si>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</si>
  <si>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</si>
  <si>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</si>
  <si>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</si>
  <si>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</si>
  <si>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</si>
  <si>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Prestación de Servicios Profesionales para asesorar jurídicamente en las actividades de Gobierno, Políticas y demás actuaciones de la ITTB</t>
  </si>
  <si>
    <t>ENERO</t>
  </si>
  <si>
    <t>DIRECTA</t>
  </si>
  <si>
    <t>REMUNERACION POR SERVICIOS TECNICOS Y PROFESIONALES</t>
  </si>
  <si>
    <t>NO</t>
  </si>
  <si>
    <t>OLIMPO CHIQUILLO OLIVIERI - DIRECTOR</t>
  </si>
  <si>
    <t>1</t>
  </si>
  <si>
    <t>Prestación del Servicio de Vigilancia y Seguridad Privada en la Sede Administrativa de la Inspección de Tránsito y Transporte de Barrancabermeja</t>
  </si>
  <si>
    <t>FEBRERO</t>
  </si>
  <si>
    <t>MENOR CUANTÍA</t>
  </si>
  <si>
    <t>HERNANDO PEREA - ALMACENISTA</t>
  </si>
  <si>
    <t>Compra de software contable wimax para consulkta de informacion años 2017 y anteriores y hadware para su instalacion</t>
  </si>
  <si>
    <t xml:space="preserve">MINIMA CUANTÍA </t>
  </si>
  <si>
    <t>COMPRA DE EQUIPOS</t>
  </si>
  <si>
    <t>JOAQUIN RAMÓN HERAZO MEZA - PROFESIONAL ESPECIALIZADO DIVISIÓN FINANCIERA</t>
  </si>
  <si>
    <t>Compra e instalación de equipo call center para las comunicaciones de la Inspección de Tránsito y Transporte de Barrancabermeja.</t>
  </si>
  <si>
    <t>MARZO</t>
  </si>
  <si>
    <t>47131812 47131617 47131604 47131810 47131807 53131608 47131820 47121701 46181541 47121803 47131831 53131608 14111704 52121701 47131605 47121804 50201706 50161814 40142501 50201712 52152001 52151503 56141503 56141602</t>
  </si>
  <si>
    <t>Suministro de elementos de aseo y cafeteria para la ITTB</t>
  </si>
  <si>
    <t>10 meses</t>
  </si>
  <si>
    <t>MATERIALES Y SUMINISTROS</t>
  </si>
  <si>
    <t>ND</t>
  </si>
  <si>
    <t>44121617 30266501 44111609 44121804 14111530 12171703 44122003 44122003 44122003 44121503 44121503 44121503 44121805 44121503 44121503 31201512 31201512 14111507 14111507 44122016 44122107 44121615 44121615 44101716 44101716 44121701 14111515 44121706 44121706 14111823 14111823 14111823 14111823 44121708 44121708 44121708 44121716 44122011 44102606 44122104 44122104 60102915 60102915 60121702 44121905 60121702 46151703 31201616 44121619 44121613 44121618 43201809 23153401 14111519 14111516 14111504 14111519 14111532 31201515 42132201 44111914 14111532 43201811 43211614 82121507 73151905 44103103 44103105 24121503 44122003 44122010 43211708 43211706 43211617 14121501 14111519 31162001 60101909 44111808 27111803</t>
  </si>
  <si>
    <t xml:space="preserve">Suministro de elementos de papelería , útiles de Oficina,manteniento de equipos de oficina, recargas de toner para impresor y elaboraciion de impresión de talonarios, afiches  para la Inspección de Tránsito y Transporte de Barrancabermeja </t>
  </si>
  <si>
    <t>Compra de dotación para los agentes de tránsito y personal administrativo de la ITTB</t>
  </si>
  <si>
    <t>SEPTIEMBRE</t>
  </si>
  <si>
    <t>2 meses</t>
  </si>
  <si>
    <t>LICITACIÓN PÚBLICA</t>
  </si>
  <si>
    <t>EMPERATRÍZ ÁVILA NORIEGA - PROFESIONAL ESPECIALIZADO DIVISIÓN ADMINISTRATIVA</t>
  </si>
  <si>
    <t>Suministro de combustible, lubricantes y filtros de aceite y de motor para los vehículos y motocicletas que conforman el parque automotor de la Inspección de Tránsito y Transporte de Barrancabermeja, incluido el servicio de cambio de lubricantes y filtros</t>
  </si>
  <si>
    <t>11 meses</t>
  </si>
  <si>
    <t>LEY 769 ART 160 (COMBUSTIBLE-EQUIPOS-DOTACION PROY SEG VIAL)</t>
  </si>
  <si>
    <t>Compra de Cámaras Fotográficas para el Levantamiento de Accidentes de Tránsito</t>
  </si>
  <si>
    <t>JUNIO</t>
  </si>
  <si>
    <t>1 mes</t>
  </si>
  <si>
    <t>FERNANDO LIZARAZO NOBSA - COMANDANTE DE TRÁNSITO</t>
  </si>
  <si>
    <t>Servicio de Publicaciones de emplazamientos en periódico de amplia circulación Nacional para infractores dentro de los procesos administrativos que por jurisdicción coactiva adelante la ITTB</t>
  </si>
  <si>
    <t>IMPRESOS Y PUBLICACIONES</t>
  </si>
  <si>
    <t>MANUEL FERNANDO ACOSTA OSORIO - PROFESIONAL UNIVERSITARIO COBRO COACTIVO</t>
  </si>
  <si>
    <t>60121007 
82121502</t>
  </si>
  <si>
    <t>Servicio de Tipografía y Litografía para la impresión de recibos, talonarios e impresión de informes de accidentes de tránsito, informes de infracciones en alta definición y demás impresos requeridos en los procesos administrativos de la ITTB</t>
  </si>
  <si>
    <t>ESPECIES VENALES</t>
  </si>
  <si>
    <t>Prestación del Servicio de Mensajería con destino Local y Nacional para la ITTB</t>
  </si>
  <si>
    <t>COMUNICACIONES Y TRANSPORTE</t>
  </si>
  <si>
    <t>Prestación del Servicio de Mantenimiento Preventivo y Correctivo del Sistema de Aires Acondicionado Ubicados en la guardia y sede administrativa de la ITTB.</t>
  </si>
  <si>
    <t>7 meses</t>
  </si>
  <si>
    <t>MANTENIMIENTO</t>
  </si>
  <si>
    <t>Suministro de Repuestos y Mantenimiento para los vehiculos que conforman el Parque Automotor de la ITTB</t>
  </si>
  <si>
    <t>ABRIL</t>
  </si>
  <si>
    <t>9 meses</t>
  </si>
  <si>
    <t>Suministro de Repuestos y Mantenimiento General para las Motocicletas que conforman el Parque Automotor de la ITTB</t>
  </si>
  <si>
    <t>Prestación del servicio de mantenimiento y reparaciones locativas de la Sede principal de la ITTB</t>
  </si>
  <si>
    <t>6 meses</t>
  </si>
  <si>
    <t>Arrendamiento del Bien Inmueble ubicado en la Calle 49 N° 5-03 Oficina 301 Sector Comercial para el Funcionamiento y Depósito del Archivo de Licencias de Conducción y Matrículas de la ITTB</t>
  </si>
  <si>
    <t>ARRENDAMIETOS</t>
  </si>
  <si>
    <t>Arrendamiento de las instalaciones para el funcionamiento de la Guardia de la ITTB</t>
  </si>
  <si>
    <t>Servicio de exames médicos ocupacionales  de ingreso, periódicos y retiro para los funcionarios de la Inspección de Tránsito y Transporte de Barrancabermeja</t>
  </si>
  <si>
    <t>BIENESTAR SOCIAL E INCENTIVOS</t>
  </si>
  <si>
    <t>Apoyo logístico para las actividades y capacitación programa de bienestar institucional de los funcionarios de la Inspección de Tránsito y Transporte de Barrancabermeja</t>
  </si>
  <si>
    <t>Servicio de revisión técnico – mecánica, de emisión de gases y expedición del certificado respectivo para los vehículos y motocicletas de la Inspección de Tránsito y Transporte de Barrancabermeja</t>
  </si>
  <si>
    <t>IMPUESTOS TASAS MULTAS</t>
  </si>
  <si>
    <t xml:space="preserve">Programa de seguros de vida  requeridas por la Inspección de Tránsito y Transporte de Barrancabermeja </t>
  </si>
  <si>
    <t>SEGURO DE VIDA</t>
  </si>
  <si>
    <t xml:space="preserve">Compra de seguros obligatorios - soat para los vehículos y motocicletas de propiedad de la Inspección de Tránsito y Transporte de Barrancabermeja  </t>
  </si>
  <si>
    <t>SEGUROS</t>
  </si>
  <si>
    <t xml:space="preserve">Compra de seguros todo riesgo para los vehículos y motocicletas, póliza de manejo global, póliza de protección empresarial y seguros de vida y demás pólizas requeridas por la Inspección de Tránsito y Transporte de Barrancabermeja  </t>
  </si>
  <si>
    <t>27111751
30181506
30181511
30181504
40101502
80111622
76122304</t>
  </si>
  <si>
    <t>Prestación de Servicios de Apoyo a la Gestión en las actividades necesarias para el Cumplimiento de los Programas del Plan de Manejo Ambiental de la Inspección de Tránsito y Transporte de Barrancabermeja</t>
  </si>
  <si>
    <t>PLAN DE MANEJO AMBIENTAL</t>
  </si>
  <si>
    <t>LUZ ESTELA NARVAEZ MARTÍNEZ - PROFESIONAL ESPECIALIZADO DIVISIÓN PLANEACIÓN</t>
  </si>
  <si>
    <t>Implementación y operación del Sistema de Seguridad y Salud en el Trabajo de la Inspección de Tránsito y Transporte de Barrancabermeja.</t>
  </si>
  <si>
    <t>SISTEMA DE GESTIÓN EN SEGURIDAD Y SALUD EN EL TRABAJO</t>
  </si>
  <si>
    <t>Implementación de Plan de Medios y manejo de Redes sociales para dar a conocer las diferentes actividades, programas y acciones que realiza la ITTB en materia de Movilidad</t>
  </si>
  <si>
    <t>PLAN DE MOVILIDAD URBANA SOSTENIBLE</t>
  </si>
  <si>
    <t xml:space="preserve">Prestación de Servicios como Comunicadora social para la Dirección del plan de medios Institucional </t>
  </si>
  <si>
    <t>Prestación de Servicios como Apoyo a la gestión como camarógrafo para plan de medios institucional</t>
  </si>
  <si>
    <t>46161500 
72151507</t>
  </si>
  <si>
    <t>Obra pública para la semaforización de Intersecciones Críticas</t>
  </si>
  <si>
    <t>SISTEMA INTEGRAL DE CONTROL DE TRÁFICO</t>
  </si>
  <si>
    <t>EMMA VILARDI CAÑARETE - PROFESIONAL ESPECIALIZADO DIVISIÓN TÉCNICA</t>
  </si>
  <si>
    <t>Interventoría Obra Pública para la Semaforización  de Intersecciones Viales</t>
  </si>
  <si>
    <t>CONCURSO DE MÉRITOS</t>
  </si>
  <si>
    <t>Operación y mantenimiento de la red de semaforización en el municipio de Barrancabermeja.</t>
  </si>
  <si>
    <t xml:space="preserve">Prestación de servicios de apoyo a la gestión como ayudantes de señalización. </t>
  </si>
  <si>
    <t>31211508 31211520 31211604 31211501 31211904 31211604 47131604 30111601 31151507 27112311 41122703 31211910 31211906 27112201 27112001 25181709 31201503</t>
  </si>
  <si>
    <t xml:space="preserve">Suministro de insumos, materiales y herramientas para la señalización de algunas vías del municipio de Barrancabermeja </t>
  </si>
  <si>
    <t>MAYO</t>
  </si>
  <si>
    <t>8 meses</t>
  </si>
  <si>
    <t xml:space="preserve">Elaboración del estudio técnico que permita definir los parámetros del nuevo esquema empresarial para la operación del sistema de transporte público de pasajeros de Barrancabermeja, incluyendo la definición de tarifas y procedimientos sancionatorios. </t>
  </si>
  <si>
    <t>CONVENIO</t>
  </si>
  <si>
    <t>EQUIPAMENTO URBANO Y LOGÍSTICO PARA EL TRANSPORTE</t>
  </si>
  <si>
    <t>HENRY H MENDEZ - PROFESIONAL ESPECIALIZADO DIVISIÓN TRANSPORTE PÚBLICO</t>
  </si>
  <si>
    <t>Prestación de servicios de apoyo profesional para adelantar los procesos administrativos por investigaciones a las empresas de transporte y propietarios de vehículos de Servicio de transporte público de pasajeros.</t>
  </si>
  <si>
    <t>Prestación de servicio de apoyo técnico para la revisión, seguimiento y elaboración de auditorias a los planes estratégicos de seguridad vial radicados por las empresas de Transporte público y contratistas con sede en el Municipio de Barrancabermeja.</t>
  </si>
  <si>
    <t>Elaboración estudio para definición de la tarifa de la prestación del servicio de Transporte público Individual de pasajeros.</t>
  </si>
  <si>
    <t>NOVIEMBRE</t>
  </si>
  <si>
    <t>Definición y reglamentación  del esquema empresarial para la operación del 35 zonas de estacionamiento regulado en la ciudad de Barrancabermeja, incluido desarrollo de prueba piloto.</t>
  </si>
  <si>
    <t>3 meses</t>
  </si>
  <si>
    <t>Educación Vial para Conductores de transporte de servicio público sobre convivencia y seguridad vial en el municipio de Barrancabermeja.</t>
  </si>
  <si>
    <t>CULTURA DE LA MOVILIDAD SEGURA</t>
  </si>
  <si>
    <t>Implementación de los Programas capacitación Patrulleritos y Patrullas Juveniles.</t>
  </si>
  <si>
    <t>Implementación de Programa de Prevención vial en el Aula.</t>
  </si>
  <si>
    <t>EMMA VILARDI  - PROFESIONAL ESPECIALIZADO DIVISIÓN TECNICA</t>
  </si>
  <si>
    <t xml:space="preserve">Servicio de Calibración y Suministro de Insumos para los Alcosensores </t>
  </si>
  <si>
    <t xml:space="preserve">Servicio de calibracion y mantenimiento de dispositivos de medicion de velocidad. </t>
  </si>
  <si>
    <t>Implementación de vigias de la Movilidad en el municipio de Barrancabermeja.</t>
  </si>
  <si>
    <t>Prestación de Servicios Profesionales para la Defensa Judicial de la ITTB</t>
  </si>
  <si>
    <t>FORTALECIMIENTO INSTITUCIONAL DE LA ITTB</t>
  </si>
  <si>
    <t>FABIOLA GUARIN SANABRIA - PROFESIONAL ESPECIALIZADO DIVISIÓN JURÍDICA</t>
  </si>
  <si>
    <t xml:space="preserve">Prestación de servicios de apoyo a la gestión para los procesos jurídicos de la ITTB </t>
  </si>
  <si>
    <t>Prestación de servicios profesionales para la proyección de las diferentes actuaciones  en las etapas precontractual y contractual de los procesos contractuales de la Inspección de Tránsito y Transporte de Barrancabermeja</t>
  </si>
  <si>
    <t>Prestación de Servicios Profesionales para apoyar en el seguimiento y desarrollo de las auditorias internas programadas por la oficina de Control Interno</t>
  </si>
  <si>
    <t>SANDRA LINEY ALHUCEMA - ASESORA CONTROL INTERNO</t>
  </si>
  <si>
    <t>Servicio proveer información de correos electrónicos de la ITTB</t>
  </si>
  <si>
    <t>FEIBER PEÑA PABUENA - PROFESIONAL ESPECIALIZADO DIVISIÓN SISTEMAS</t>
  </si>
  <si>
    <t>Servicios profesionales para la operación de sitio web para la ITTB</t>
  </si>
  <si>
    <t>Servicio de Hosting para la Inspección de Tránsito y Transporte de Barrancabermeja</t>
  </si>
  <si>
    <t>Servicio de Certificado Digital para la Inspección de Tránsito y Transporte de Barrancabermeja</t>
  </si>
  <si>
    <t>AGOSTO</t>
  </si>
  <si>
    <t>Implementación de la segunda fase del sistema de gestión documental de la ITTB</t>
  </si>
  <si>
    <t>Reparación de placa y cubierta de las instalaciones de la Inspección de Transito y Transporte de Barrancabermeja.</t>
  </si>
  <si>
    <t>80101506            80101511</t>
  </si>
  <si>
    <t>Estudio para el rediseño institucional y modificación de la planta de personal de la Inspección de Transito y Transporte de Barrancabermeja.</t>
  </si>
  <si>
    <t>Arrendamiento de las instalaciones para el funcionamiento custodia de los vehiculos inmovilizados en el parqueadero la chava</t>
  </si>
  <si>
    <t>Convenio con Entidad de Formación Técnica para la capacitación del personal de la ITTB</t>
  </si>
  <si>
    <t>Prestación de servicios de apoyo para la revisión y actualización de procedimientos de la Inspección de tránsito y transporte de Barrancabermeja.</t>
  </si>
  <si>
    <t xml:space="preserve">Prestación de servicios de apoyo a la gestión como Judicante para apoyar en los procesos jurídicos de la ITTB </t>
  </si>
  <si>
    <t>No. Contratos formalizados/ contratos programados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</si>
</sst>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0_);_(* \(#,##0\);_(* &quot;-&quot;??_);_(@_)"/>
    <numFmt numFmtId="166" formatCode="_(&quot;$&quot;\ * #,##0_);_(&quot;$&quot;\ * \(#,##0\);_(&quot;$&quot;\ * &quot;-&quot;??_);_(@_)"/>
  </numFmts>
  <fonts count="44" x14ac:knownFonts="1">
    <font>
      <sz val="11"/>
      <color rgb="FF000000"/>
      <name val="Calibri"/>
    </font>
    <font>
      <sz val="11"/>
      <color theme="1"/>
      <name val="Calibri"/>
      <family val="2"/>
      <scheme val="minor"/>
    </font>
    <font>
      <sz val="11"/>
      <color theme="1"/>
      <name val="Calibri"/>
      <family val="2"/>
      <scheme val="minor"/>
    </font>
    <font>
      <sz val="8"/>
      <color rgb="FF000000"/>
      <name val="Calibri"/>
      <family val="2"/>
    </font>
    <font>
      <sz val="12"/>
      <color theme="1"/>
      <name val="Arial"/>
      <family val="2"/>
    </font>
    <font>
      <b/>
      <sz val="22"/>
      <color theme="0"/>
      <name val="Arial"/>
      <family val="2"/>
    </font>
    <font>
      <b/>
      <sz val="12"/>
      <color theme="0"/>
      <name val="Arial"/>
      <family val="2"/>
    </font>
    <font>
      <b/>
      <sz val="11"/>
      <color theme="1"/>
      <name val="Calibri"/>
      <family val="2"/>
      <scheme val="minor"/>
    </font>
    <font>
      <b/>
      <sz val="22"/>
      <name val="Arial"/>
      <family val="2"/>
    </font>
    <font>
      <sz val="16"/>
      <name val="Arial"/>
      <family val="2"/>
    </font>
    <font>
      <sz val="12"/>
      <name val="Arial"/>
      <family val="2"/>
    </font>
    <font>
      <sz val="11"/>
      <color rgb="FF000000"/>
      <name val="Calibri"/>
      <family val="2"/>
    </font>
    <font>
      <b/>
      <sz val="14"/>
      <color theme="1"/>
      <name val="Calibri"/>
      <family val="2"/>
      <scheme val="minor"/>
    </font>
    <font>
      <sz val="11"/>
      <color theme="1"/>
      <name val="Arial"/>
      <family val="2"/>
    </font>
    <font>
      <sz val="11"/>
      <color rgb="FF222222"/>
      <name val="Arial"/>
      <family val="2"/>
    </font>
    <font>
      <sz val="11"/>
      <color rgb="FF000000"/>
      <name val="Arial"/>
      <family val="2"/>
    </font>
    <font>
      <sz val="8"/>
      <color rgb="FF000000"/>
      <name val="Arial"/>
      <family val="2"/>
    </font>
    <font>
      <b/>
      <sz val="11"/>
      <name val="Arial"/>
      <family val="2"/>
    </font>
    <font>
      <sz val="12"/>
      <color rgb="FF000000"/>
      <name val="Arial"/>
      <family val="2"/>
    </font>
    <font>
      <sz val="10"/>
      <color theme="1"/>
      <name val="Arial"/>
      <family val="2"/>
    </font>
    <font>
      <b/>
      <sz val="11"/>
      <color rgb="FF000000"/>
      <name val="Calibri"/>
      <family val="2"/>
    </font>
    <font>
      <b/>
      <sz val="14"/>
      <color theme="1"/>
      <name val="Arial"/>
      <family val="2"/>
    </font>
    <font>
      <b/>
      <sz val="10"/>
      <color theme="1"/>
      <name val="Calibri"/>
      <family val="2"/>
      <scheme val="minor"/>
    </font>
    <font>
      <sz val="10"/>
      <name val="Arial"/>
      <family val="2"/>
    </font>
    <font>
      <sz val="10"/>
      <color rgb="FFFF0000"/>
      <name val="Arial"/>
      <family val="2"/>
    </font>
    <font>
      <sz val="10"/>
      <color theme="1"/>
      <name val="Calibri"/>
      <family val="2"/>
      <scheme val="minor"/>
    </font>
    <font>
      <b/>
      <sz val="12"/>
      <name val="Arial"/>
      <family val="2"/>
    </font>
    <font>
      <b/>
      <sz val="12"/>
      <color theme="1"/>
      <name val="Arial"/>
      <family val="2"/>
    </font>
    <font>
      <sz val="11"/>
      <name val="Arial"/>
      <family val="2"/>
    </font>
    <font>
      <b/>
      <sz val="9"/>
      <name val="Arial"/>
      <family val="2"/>
    </font>
    <font>
      <sz val="12"/>
      <color rgb="FFFF0000"/>
      <name val="Arial"/>
      <family val="2"/>
    </font>
    <font>
      <b/>
      <sz val="12"/>
      <color theme="1"/>
      <name val="Calibri"/>
      <family val="2"/>
      <scheme val="minor"/>
    </font>
    <font>
      <b/>
      <sz val="18"/>
      <color theme="1"/>
      <name val="Calibri"/>
      <family val="2"/>
      <scheme val="minor"/>
    </font>
    <font>
      <sz val="11"/>
      <color theme="0"/>
      <name val="Calibri"/>
      <family val="2"/>
      <scheme val="minor"/>
    </font>
    <font>
      <b/>
      <sz val="14"/>
      <color rgb="FF000000"/>
      <name val="Arial"/>
      <family val="2"/>
    </font>
    <font>
      <b/>
      <sz val="11"/>
      <color rgb="FF000000"/>
      <name val="Arial"/>
      <family val="2"/>
    </font>
    <font>
      <sz val="11"/>
      <color rgb="FF00B050"/>
      <name val="Arial"/>
      <family val="2"/>
    </font>
    <font>
      <b/>
      <sz val="18"/>
      <color rgb="FF000000"/>
      <name val="Calibri"/>
      <family val="2"/>
    </font>
    <font>
      <u/>
      <sz val="11"/>
      <color theme="10"/>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12"/>
      <color theme="1"/>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66CCFF"/>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00B0F0"/>
        <bgColor indexed="64"/>
      </patternFill>
    </fill>
    <fill>
      <patternFill patternType="solid">
        <fgColor theme="4"/>
      </patternFill>
    </fill>
    <fill>
      <patternFill patternType="solid">
        <fgColor theme="4" tint="0.59999389629810485"/>
        <bgColor indexed="64"/>
      </patternFill>
    </fill>
    <fill>
      <patternFill patternType="solid">
        <fgColor rgb="FF00B050"/>
        <bgColor indexed="64"/>
      </patternFill>
    </fill>
    <fill>
      <patternFill patternType="solid">
        <fgColor rgb="FF92D050"/>
        <bgColor indexed="64"/>
      </patternFill>
    </fill>
  </fills>
  <borders count="72">
    <border>
      <left/>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top style="thin">
        <color rgb="FF000000"/>
      </top>
      <bottom/>
      <diagonal/>
    </border>
  </borders>
  <cellStyleXfs count="9">
    <xf numFmtId="0" fontId="0" fillId="0" borderId="0"/>
    <xf numFmtId="0" fontId="2" fillId="0" borderId="0"/>
    <xf numFmtId="0" fontId="23" fillId="0" borderId="0"/>
    <xf numFmtId="0" fontId="33" fillId="9" borderId="0" applyNumberFormat="0" applyBorder="0" applyAlignment="0" applyProtection="0"/>
    <xf numFmtId="0" fontId="1" fillId="0" borderId="0"/>
    <xf numFmtId="0" fontId="3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cellStyleXfs>
  <cellXfs count="476">
    <xf numFmtId="0" fontId="0" fillId="0" borderId="0" xfId="0"/>
    <xf numFmtId="0" fontId="3" fillId="0" borderId="0" xfId="0" applyFont="1" applyFill="1" applyAlignment="1">
      <alignment wrapText="1"/>
    </xf>
    <xf numFmtId="0" fontId="0" fillId="0" borderId="0" xfId="0" applyFont="1" applyFill="1" applyAlignment="1">
      <alignment vertical="center"/>
    </xf>
    <xf numFmtId="0" fontId="4" fillId="0" borderId="0" xfId="0" applyFont="1"/>
    <xf numFmtId="0" fontId="6" fillId="0" borderId="0" xfId="0" applyFont="1" applyFill="1" applyBorder="1" applyAlignment="1">
      <alignment vertical="center" wrapText="1"/>
    </xf>
    <xf numFmtId="0" fontId="4" fillId="0" borderId="0" xfId="0" applyFont="1" applyAlignment="1"/>
    <xf numFmtId="0" fontId="11" fillId="0" borderId="0" xfId="0" applyFont="1"/>
    <xf numFmtId="0" fontId="3" fillId="0" borderId="0" xfId="0" applyFont="1" applyFill="1" applyBorder="1" applyAlignment="1">
      <alignment horizontal="center" wrapText="1"/>
    </xf>
    <xf numFmtId="0" fontId="9" fillId="0" borderId="0" xfId="0" applyFont="1" applyFill="1" applyBorder="1" applyAlignment="1">
      <alignment horizontal="left" vertical="center" wrapText="1"/>
    </xf>
    <xf numFmtId="0" fontId="13" fillId="0" borderId="19" xfId="0" applyFont="1" applyFill="1" applyBorder="1"/>
    <xf numFmtId="0" fontId="13" fillId="0" borderId="20" xfId="0" applyFont="1" applyFill="1" applyBorder="1"/>
    <xf numFmtId="0" fontId="13" fillId="0" borderId="22" xfId="0" applyFont="1" applyFill="1" applyBorder="1"/>
    <xf numFmtId="0" fontId="13" fillId="0" borderId="4" xfId="0" applyFont="1" applyFill="1" applyBorder="1"/>
    <xf numFmtId="0" fontId="13" fillId="0" borderId="0" xfId="0" applyFont="1" applyFill="1" applyBorder="1" applyAlignment="1">
      <alignment horizontal="left" vertical="center"/>
    </xf>
    <xf numFmtId="0" fontId="13" fillId="0" borderId="0" xfId="0" applyFont="1" applyFill="1" applyBorder="1"/>
    <xf numFmtId="0" fontId="12" fillId="4" borderId="27" xfId="0" applyFont="1" applyFill="1" applyBorder="1" applyAlignment="1">
      <alignment horizontal="center"/>
    </xf>
    <xf numFmtId="0" fontId="13" fillId="0" borderId="6" xfId="0" applyFont="1" applyFill="1" applyBorder="1" applyAlignment="1">
      <alignment horizontal="left" vertical="center"/>
    </xf>
    <xf numFmtId="0" fontId="13" fillId="0" borderId="0" xfId="0" applyFont="1" applyFill="1" applyBorder="1" applyAlignment="1">
      <alignment vertical="center"/>
    </xf>
    <xf numFmtId="0" fontId="0" fillId="0" borderId="0" xfId="0" applyBorder="1"/>
    <xf numFmtId="0" fontId="13" fillId="0" borderId="6" xfId="0" applyFont="1" applyBorder="1" applyAlignment="1">
      <alignment vertical="center"/>
    </xf>
    <xf numFmtId="0" fontId="13" fillId="0" borderId="6" xfId="0" applyFont="1" applyFill="1" applyBorder="1" applyAlignment="1">
      <alignment vertical="center"/>
    </xf>
    <xf numFmtId="0" fontId="14" fillId="0" borderId="28" xfId="0" applyFont="1" applyBorder="1" applyAlignment="1">
      <alignment vertical="center"/>
    </xf>
    <xf numFmtId="0" fontId="14" fillId="0" borderId="10" xfId="0" applyFont="1" applyBorder="1" applyAlignment="1">
      <alignment vertical="center"/>
    </xf>
    <xf numFmtId="0" fontId="14" fillId="0" borderId="28" xfId="0" applyFont="1" applyFill="1" applyBorder="1" applyAlignment="1">
      <alignment vertical="center"/>
    </xf>
    <xf numFmtId="0" fontId="14" fillId="0" borderId="10" xfId="0" applyFont="1" applyFill="1" applyBorder="1" applyAlignment="1">
      <alignment vertical="center"/>
    </xf>
    <xf numFmtId="0" fontId="13" fillId="0" borderId="28" xfId="0" applyFont="1" applyFill="1" applyBorder="1"/>
    <xf numFmtId="0" fontId="14" fillId="0" borderId="9" xfId="0" applyFont="1" applyFill="1" applyBorder="1" applyAlignment="1">
      <alignment vertical="center"/>
    </xf>
    <xf numFmtId="0" fontId="13" fillId="0" borderId="10" xfId="0" applyFont="1" applyFill="1" applyBorder="1"/>
    <xf numFmtId="0" fontId="13" fillId="0" borderId="29" xfId="0" applyFont="1" applyFill="1" applyBorder="1"/>
    <xf numFmtId="0" fontId="13" fillId="0" borderId="26" xfId="0" applyFont="1" applyFill="1" applyBorder="1"/>
    <xf numFmtId="0" fontId="12" fillId="4" borderId="26" xfId="0" applyFont="1" applyFill="1" applyBorder="1" applyAlignment="1">
      <alignment horizontal="center"/>
    </xf>
    <xf numFmtId="0" fontId="13" fillId="0" borderId="0" xfId="0" applyFont="1" applyBorder="1" applyAlignment="1">
      <alignment horizontal="left" vertical="center"/>
    </xf>
    <xf numFmtId="0" fontId="12" fillId="4" borderId="24" xfId="0" applyFont="1" applyFill="1" applyBorder="1" applyAlignment="1">
      <alignment horizontal="center"/>
    </xf>
    <xf numFmtId="0" fontId="13" fillId="0" borderId="30" xfId="0" applyFont="1" applyFill="1" applyBorder="1"/>
    <xf numFmtId="0" fontId="13" fillId="0" borderId="4" xfId="0" applyFont="1" applyFill="1" applyBorder="1" applyAlignment="1">
      <alignment horizontal="left" vertical="center"/>
    </xf>
    <xf numFmtId="0" fontId="0" fillId="0" borderId="0" xfId="0" applyAlignment="1">
      <alignment wrapText="1"/>
    </xf>
    <xf numFmtId="0" fontId="11" fillId="0" borderId="0" xfId="0" applyFont="1" applyAlignment="1">
      <alignment wrapText="1"/>
    </xf>
    <xf numFmtId="0" fontId="8" fillId="0" borderId="7" xfId="0" applyFont="1" applyFill="1" applyBorder="1" applyAlignment="1">
      <alignment vertical="center" wrapText="1"/>
    </xf>
    <xf numFmtId="0" fontId="15" fillId="0" borderId="0" xfId="0" applyFont="1" applyFill="1" applyAlignment="1">
      <alignment vertical="center"/>
    </xf>
    <xf numFmtId="0" fontId="15" fillId="0" borderId="0" xfId="0" applyFont="1"/>
    <xf numFmtId="0" fontId="15" fillId="0" borderId="0" xfId="0" applyFont="1" applyFill="1" applyAlignment="1">
      <alignment vertical="center" wrapText="1"/>
    </xf>
    <xf numFmtId="0" fontId="10" fillId="0" borderId="7" xfId="0" applyFont="1" applyFill="1" applyBorder="1" applyAlignment="1">
      <alignment horizontal="justify" vertical="center"/>
    </xf>
    <xf numFmtId="0" fontId="17" fillId="3" borderId="1" xfId="0" applyFont="1" applyFill="1" applyBorder="1" applyAlignment="1">
      <alignment horizontal="center" vertical="center" wrapText="1"/>
    </xf>
    <xf numFmtId="0" fontId="15" fillId="0" borderId="7" xfId="0" applyFont="1" applyBorder="1" applyAlignment="1">
      <alignment vertical="top" wrapText="1"/>
    </xf>
    <xf numFmtId="0" fontId="15" fillId="0" borderId="7" xfId="0" applyFont="1" applyBorder="1" applyAlignment="1">
      <alignment wrapText="1"/>
    </xf>
    <xf numFmtId="0" fontId="0" fillId="0" borderId="7" xfId="0" applyBorder="1" applyAlignment="1">
      <alignment wrapText="1"/>
    </xf>
    <xf numFmtId="0" fontId="15" fillId="0" borderId="7" xfId="0" applyFont="1" applyBorder="1" applyAlignment="1">
      <alignment horizontal="center" vertical="center" wrapText="1"/>
    </xf>
    <xf numFmtId="0" fontId="0" fillId="0" borderId="0" xfId="0" applyAlignment="1">
      <alignment horizontal="center" vertical="center"/>
    </xf>
    <xf numFmtId="0" fontId="11" fillId="0" borderId="7" xfId="0" applyFont="1" applyFill="1" applyBorder="1" applyAlignment="1">
      <alignment wrapText="1"/>
    </xf>
    <xf numFmtId="0" fontId="0" fillId="0" borderId="7" xfId="0" applyFont="1" applyFill="1" applyBorder="1" applyAlignment="1">
      <alignment horizontal="justify" vertical="center" wrapText="1"/>
    </xf>
    <xf numFmtId="0" fontId="16" fillId="0" borderId="7" xfId="0" applyFont="1" applyBorder="1" applyAlignment="1">
      <alignment wrapText="1"/>
    </xf>
    <xf numFmtId="0" fontId="10" fillId="0" borderId="7" xfId="0" applyFont="1" applyFill="1" applyBorder="1" applyAlignment="1">
      <alignment horizontal="center" vertical="center"/>
    </xf>
    <xf numFmtId="1" fontId="10" fillId="0" borderId="7"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9" fontId="15" fillId="0" borderId="7" xfId="0" applyNumberFormat="1" applyFont="1" applyBorder="1" applyAlignment="1">
      <alignment horizontal="center" vertical="center" wrapText="1"/>
    </xf>
    <xf numFmtId="0" fontId="18"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2" fillId="0" borderId="0" xfId="1"/>
    <xf numFmtId="0" fontId="22" fillId="5" borderId="39" xfId="1" applyFont="1" applyFill="1" applyBorder="1" applyAlignment="1">
      <alignment horizontal="center" vertical="center" textRotation="90" wrapText="1"/>
    </xf>
    <xf numFmtId="0" fontId="22" fillId="5" borderId="40" xfId="1" applyFont="1" applyFill="1" applyBorder="1" applyAlignment="1">
      <alignment horizontal="center" vertical="center" textRotation="90" wrapText="1"/>
    </xf>
    <xf numFmtId="0" fontId="22" fillId="5" borderId="41" xfId="1" applyFont="1" applyFill="1" applyBorder="1" applyAlignment="1">
      <alignment horizontal="center" vertical="center" textRotation="90" wrapText="1"/>
    </xf>
    <xf numFmtId="0" fontId="22" fillId="5" borderId="17" xfId="1" applyFont="1" applyFill="1" applyBorder="1" applyAlignment="1">
      <alignment horizontal="center" vertical="center" wrapText="1"/>
    </xf>
    <xf numFmtId="0" fontId="22" fillId="5" borderId="2" xfId="1" applyFont="1" applyFill="1" applyBorder="1" applyAlignment="1">
      <alignment horizontal="center" vertical="center" textRotation="90" wrapText="1"/>
    </xf>
    <xf numFmtId="0" fontId="22" fillId="5" borderId="42" xfId="1" applyFont="1" applyFill="1" applyBorder="1" applyAlignment="1">
      <alignment horizontal="center" vertical="center" textRotation="90" wrapText="1"/>
    </xf>
    <xf numFmtId="0" fontId="19" fillId="0" borderId="7" xfId="1" applyFont="1" applyBorder="1" applyAlignment="1">
      <alignment horizontal="center" vertical="center"/>
    </xf>
    <xf numFmtId="0" fontId="19" fillId="0" borderId="7" xfId="1" applyFont="1" applyBorder="1" applyAlignment="1">
      <alignment horizontal="center" vertical="center" wrapText="1"/>
    </xf>
    <xf numFmtId="0" fontId="19" fillId="0" borderId="7" xfId="1" applyFont="1" applyBorder="1" applyAlignment="1">
      <alignment horizontal="left" vertical="center" wrapText="1"/>
    </xf>
    <xf numFmtId="0" fontId="19" fillId="0" borderId="7" xfId="1" applyFont="1" applyBorder="1" applyAlignment="1">
      <alignment vertical="center" wrapText="1"/>
    </xf>
    <xf numFmtId="0" fontId="23" fillId="0" borderId="35" xfId="2" applyFont="1" applyFill="1" applyBorder="1" applyAlignment="1">
      <alignment horizontal="center" vertical="center" wrapText="1"/>
    </xf>
    <xf numFmtId="0" fontId="19" fillId="0" borderId="43" xfId="1" applyFont="1" applyBorder="1" applyAlignment="1">
      <alignment horizontal="center" vertical="center" wrapText="1"/>
    </xf>
    <xf numFmtId="9" fontId="19" fillId="0" borderId="35" xfId="1" applyNumberFormat="1" applyFont="1" applyBorder="1" applyAlignment="1">
      <alignment horizontal="center" vertical="center"/>
    </xf>
    <xf numFmtId="0" fontId="19" fillId="0" borderId="35" xfId="1" applyFont="1" applyBorder="1" applyAlignment="1">
      <alignment vertical="center" wrapText="1"/>
    </xf>
    <xf numFmtId="9" fontId="19" fillId="0" borderId="43" xfId="1" applyNumberFormat="1" applyFont="1" applyBorder="1" applyAlignment="1">
      <alignment horizontal="center" vertical="center"/>
    </xf>
    <xf numFmtId="10" fontId="19" fillId="0" borderId="43" xfId="1" applyNumberFormat="1" applyFont="1" applyBorder="1" applyAlignment="1">
      <alignment horizontal="center" vertical="center"/>
    </xf>
    <xf numFmtId="0" fontId="19" fillId="0" borderId="0" xfId="1" applyFont="1" applyAlignment="1">
      <alignment vertical="center" wrapText="1"/>
    </xf>
    <xf numFmtId="0" fontId="19" fillId="0" borderId="0" xfId="1" applyFont="1"/>
    <xf numFmtId="0" fontId="19" fillId="0" borderId="8" xfId="1" applyFont="1" applyBorder="1" applyAlignment="1">
      <alignment horizontal="center" vertical="center" wrapText="1"/>
    </xf>
    <xf numFmtId="9" fontId="19" fillId="0" borderId="7" xfId="1" applyNumberFormat="1" applyFont="1" applyBorder="1" applyAlignment="1">
      <alignment horizontal="center" vertical="center"/>
    </xf>
    <xf numFmtId="9" fontId="19" fillId="0" borderId="8" xfId="1" applyNumberFormat="1" applyFont="1" applyBorder="1" applyAlignment="1">
      <alignment horizontal="center" vertical="center"/>
    </xf>
    <xf numFmtId="0" fontId="19" fillId="0" borderId="0" xfId="1" applyFont="1" applyAlignment="1">
      <alignment horizontal="center" vertical="center" wrapText="1"/>
    </xf>
    <xf numFmtId="9" fontId="19" fillId="0" borderId="7" xfId="1" applyNumberFormat="1" applyFont="1" applyBorder="1" applyAlignment="1">
      <alignment horizontal="center" vertical="center" wrapText="1"/>
    </xf>
    <xf numFmtId="0" fontId="19" fillId="0" borderId="7" xfId="1" applyFont="1" applyBorder="1" applyAlignment="1">
      <alignment vertical="center"/>
    </xf>
    <xf numFmtId="0" fontId="19" fillId="0" borderId="8" xfId="1" applyFont="1" applyBorder="1" applyAlignment="1">
      <alignment horizontal="left" vertical="center" wrapText="1"/>
    </xf>
    <xf numFmtId="1" fontId="19" fillId="0" borderId="7" xfId="1" applyNumberFormat="1" applyFont="1" applyBorder="1" applyAlignment="1">
      <alignment horizontal="center" vertical="center"/>
    </xf>
    <xf numFmtId="0" fontId="24" fillId="0" borderId="0" xfId="1" applyFont="1" applyAlignment="1">
      <alignment wrapText="1"/>
    </xf>
    <xf numFmtId="0" fontId="24" fillId="0" borderId="0" xfId="1" applyFont="1" applyAlignment="1">
      <alignment vertical="center" wrapText="1"/>
    </xf>
    <xf numFmtId="0" fontId="19" fillId="0" borderId="7" xfId="1" applyFont="1" applyBorder="1" applyAlignment="1">
      <alignment wrapText="1"/>
    </xf>
    <xf numFmtId="9" fontId="19" fillId="0" borderId="8" xfId="1" applyNumberFormat="1" applyFont="1" applyBorder="1" applyAlignment="1">
      <alignment horizontal="center" vertical="center" wrapText="1"/>
    </xf>
    <xf numFmtId="0" fontId="19" fillId="0" borderId="0" xfId="1" applyFont="1" applyFill="1" applyBorder="1" applyAlignment="1">
      <alignment horizontal="center" vertical="center"/>
    </xf>
    <xf numFmtId="0" fontId="19" fillId="0" borderId="0" xfId="1" applyFont="1" applyFill="1" applyBorder="1" applyAlignment="1">
      <alignment horizontal="center" vertical="center" wrapText="1"/>
    </xf>
    <xf numFmtId="0" fontId="19" fillId="0" borderId="0" xfId="1" applyFont="1" applyFill="1" applyBorder="1" applyAlignment="1">
      <alignment horizontal="left" vertical="center" wrapText="1"/>
    </xf>
    <xf numFmtId="0" fontId="25" fillId="0" borderId="0" xfId="1" applyFont="1" applyBorder="1" applyAlignment="1">
      <alignment horizontal="center" vertical="center" wrapText="1"/>
    </xf>
    <xf numFmtId="0" fontId="10" fillId="0" borderId="0" xfId="2" applyFont="1"/>
    <xf numFmtId="0" fontId="26" fillId="6" borderId="41"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9" fillId="0" borderId="47" xfId="2" applyFont="1" applyBorder="1" applyAlignment="1">
      <alignment horizontal="center"/>
    </xf>
    <xf numFmtId="0" fontId="29" fillId="0" borderId="15" xfId="2" applyFont="1" applyBorder="1" applyAlignment="1">
      <alignment horizontal="center"/>
    </xf>
    <xf numFmtId="0" fontId="29" fillId="0" borderId="48" xfId="2" applyFont="1" applyBorder="1" applyAlignment="1">
      <alignment horizontal="center"/>
    </xf>
    <xf numFmtId="0" fontId="10" fillId="2" borderId="55" xfId="2" applyFont="1" applyFill="1" applyBorder="1" applyAlignment="1"/>
    <xf numFmtId="0" fontId="10" fillId="7" borderId="7" xfId="2" applyFont="1" applyFill="1" applyBorder="1" applyAlignment="1"/>
    <xf numFmtId="0" fontId="10" fillId="7" borderId="55" xfId="2" applyFont="1" applyFill="1" applyBorder="1" applyAlignment="1"/>
    <xf numFmtId="0" fontId="10" fillId="7" borderId="20" xfId="2" applyFont="1" applyFill="1" applyBorder="1" applyAlignment="1"/>
    <xf numFmtId="0" fontId="10" fillId="7" borderId="10" xfId="2" applyFont="1" applyFill="1" applyBorder="1" applyAlignment="1"/>
    <xf numFmtId="0" fontId="10" fillId="2" borderId="53" xfId="2" applyFont="1" applyFill="1" applyBorder="1" applyAlignment="1">
      <alignment horizontal="center" vertical="center" wrapText="1"/>
    </xf>
    <xf numFmtId="0" fontId="10" fillId="0" borderId="55" xfId="2" applyFont="1" applyBorder="1" applyAlignment="1">
      <alignment vertical="center" wrapText="1"/>
    </xf>
    <xf numFmtId="0" fontId="10" fillId="0" borderId="20" xfId="2" applyFont="1" applyBorder="1" applyAlignment="1">
      <alignment vertical="center" wrapText="1"/>
    </xf>
    <xf numFmtId="0" fontId="10" fillId="0" borderId="55" xfId="2" applyFont="1" applyBorder="1" applyAlignment="1">
      <alignment horizontal="left" vertical="center" wrapText="1"/>
    </xf>
    <xf numFmtId="0" fontId="10" fillId="2" borderId="7" xfId="2" applyFont="1" applyFill="1" applyBorder="1" applyAlignment="1"/>
    <xf numFmtId="0" fontId="10" fillId="2" borderId="10" xfId="2" applyFont="1" applyFill="1" applyBorder="1" applyAlignment="1"/>
    <xf numFmtId="0" fontId="10" fillId="2" borderId="53" xfId="2" applyFont="1" applyFill="1" applyBorder="1" applyAlignment="1">
      <alignment horizontal="center" vertical="center"/>
    </xf>
    <xf numFmtId="0" fontId="10" fillId="0" borderId="55" xfId="2" applyFont="1" applyBorder="1" applyAlignment="1">
      <alignment vertical="top" wrapText="1"/>
    </xf>
    <xf numFmtId="0" fontId="10" fillId="0" borderId="56" xfId="2" applyFont="1" applyBorder="1" applyAlignment="1">
      <alignment horizontal="left" vertical="center" wrapText="1"/>
    </xf>
    <xf numFmtId="0" fontId="30" fillId="0" borderId="0" xfId="2" applyFont="1"/>
    <xf numFmtId="0" fontId="10" fillId="6" borderId="10" xfId="2" applyFont="1" applyFill="1" applyBorder="1"/>
    <xf numFmtId="0" fontId="10" fillId="6" borderId="29" xfId="2" applyFont="1" applyFill="1" applyBorder="1"/>
    <xf numFmtId="0" fontId="26" fillId="6" borderId="47" xfId="2" applyFont="1" applyFill="1" applyBorder="1" applyAlignment="1">
      <alignment horizontal="center"/>
    </xf>
    <xf numFmtId="0" fontId="26" fillId="6" borderId="15" xfId="2" applyFont="1" applyFill="1" applyBorder="1" applyAlignment="1">
      <alignment horizontal="center"/>
    </xf>
    <xf numFmtId="0" fontId="26" fillId="6" borderId="48" xfId="2" applyFont="1" applyFill="1" applyBorder="1" applyAlignment="1">
      <alignment horizontal="center"/>
    </xf>
    <xf numFmtId="0" fontId="10" fillId="0" borderId="55" xfId="2" applyFont="1" applyFill="1" applyBorder="1" applyAlignment="1"/>
    <xf numFmtId="0" fontId="10" fillId="0" borderId="7" xfId="2" applyFont="1" applyFill="1" applyBorder="1" applyAlignment="1"/>
    <xf numFmtId="0" fontId="10" fillId="8" borderId="55" xfId="2" applyFont="1" applyFill="1" applyBorder="1" applyAlignment="1"/>
    <xf numFmtId="0" fontId="10" fillId="8" borderId="7" xfId="2" applyFont="1" applyFill="1" applyBorder="1" applyAlignment="1"/>
    <xf numFmtId="0" fontId="10" fillId="8" borderId="20" xfId="2" applyFont="1" applyFill="1" applyBorder="1" applyAlignment="1"/>
    <xf numFmtId="0" fontId="10" fillId="8" borderId="10" xfId="2" applyFont="1" applyFill="1" applyBorder="1" applyAlignment="1"/>
    <xf numFmtId="0" fontId="10" fillId="0" borderId="58" xfId="2" applyFont="1" applyBorder="1" applyAlignment="1">
      <alignment horizontal="left" vertical="center" wrapText="1"/>
    </xf>
    <xf numFmtId="0" fontId="10" fillId="0" borderId="58" xfId="2" applyFont="1" applyBorder="1" applyAlignment="1">
      <alignment vertical="center" wrapText="1"/>
    </xf>
    <xf numFmtId="0" fontId="10" fillId="0" borderId="20" xfId="2" applyFont="1" applyFill="1" applyBorder="1" applyAlignment="1"/>
    <xf numFmtId="0" fontId="10" fillId="0" borderId="10" xfId="2" applyFont="1" applyFill="1" applyBorder="1" applyAlignment="1"/>
    <xf numFmtId="0" fontId="30" fillId="0" borderId="58" xfId="2" applyFont="1" applyBorder="1" applyAlignment="1">
      <alignment vertical="center" wrapText="1"/>
    </xf>
    <xf numFmtId="0" fontId="10" fillId="0" borderId="59" xfId="2" applyFont="1" applyBorder="1" applyAlignment="1">
      <alignment vertical="center" wrapText="1"/>
    </xf>
    <xf numFmtId="0" fontId="10" fillId="0" borderId="18" xfId="2" applyFont="1" applyBorder="1" applyAlignment="1">
      <alignment vertical="center" wrapText="1"/>
    </xf>
    <xf numFmtId="0" fontId="10" fillId="0" borderId="4" xfId="2" applyFont="1" applyBorder="1" applyAlignment="1">
      <alignment vertical="center"/>
    </xf>
    <xf numFmtId="0" fontId="10" fillId="2" borderId="63" xfId="2" applyFont="1" applyFill="1" applyBorder="1" applyAlignment="1"/>
    <xf numFmtId="0" fontId="10" fillId="2" borderId="39" xfId="2" applyFont="1" applyFill="1" applyBorder="1" applyAlignment="1"/>
    <xf numFmtId="0" fontId="10" fillId="0" borderId="63" xfId="2" applyFont="1" applyFill="1" applyBorder="1" applyAlignment="1"/>
    <xf numFmtId="0" fontId="10" fillId="0" borderId="39" xfId="2" applyFont="1" applyFill="1" applyBorder="1" applyAlignment="1"/>
    <xf numFmtId="0" fontId="10" fillId="0" borderId="56" xfId="2" applyFont="1" applyFill="1" applyBorder="1" applyAlignment="1"/>
    <xf numFmtId="0" fontId="10" fillId="0" borderId="64" xfId="2" applyFont="1" applyFill="1" applyBorder="1" applyAlignment="1"/>
    <xf numFmtId="0" fontId="10" fillId="5" borderId="39" xfId="2" applyFont="1" applyFill="1" applyBorder="1" applyAlignment="1"/>
    <xf numFmtId="0" fontId="10" fillId="2" borderId="60" xfId="2" applyFont="1" applyFill="1" applyBorder="1" applyAlignment="1">
      <alignment horizontal="center" vertical="center" wrapText="1"/>
    </xf>
    <xf numFmtId="0" fontId="10" fillId="0" borderId="31" xfId="2" applyFont="1" applyBorder="1" applyAlignment="1">
      <alignment vertical="center" wrapText="1"/>
    </xf>
    <xf numFmtId="0" fontId="10" fillId="0" borderId="31" xfId="2" applyFont="1" applyBorder="1" applyAlignment="1">
      <alignment vertical="center"/>
    </xf>
    <xf numFmtId="0" fontId="26" fillId="0" borderId="47" xfId="2" applyFont="1" applyBorder="1" applyAlignment="1">
      <alignment horizontal="center"/>
    </xf>
    <xf numFmtId="0" fontId="26" fillId="0" borderId="15" xfId="2" applyFont="1" applyBorder="1" applyAlignment="1">
      <alignment horizontal="center"/>
    </xf>
    <xf numFmtId="0" fontId="26" fillId="0" borderId="48" xfId="2" applyFont="1" applyBorder="1" applyAlignment="1">
      <alignment horizontal="center"/>
    </xf>
    <xf numFmtId="0" fontId="10" fillId="0" borderId="42" xfId="2" applyFont="1" applyBorder="1" applyAlignment="1">
      <alignment vertical="center" textRotation="90" wrapText="1"/>
    </xf>
    <xf numFmtId="0" fontId="10" fillId="0" borderId="16" xfId="2" applyFont="1" applyFill="1" applyBorder="1" applyAlignment="1"/>
    <xf numFmtId="0" fontId="10" fillId="8" borderId="16" xfId="2" applyFont="1" applyFill="1" applyBorder="1" applyAlignment="1"/>
    <xf numFmtId="0" fontId="10" fillId="2" borderId="7" xfId="2" applyFont="1" applyFill="1" applyBorder="1" applyAlignment="1">
      <alignment horizontal="center" vertical="center" wrapText="1"/>
    </xf>
    <xf numFmtId="0" fontId="10" fillId="0" borderId="7" xfId="2" applyFont="1" applyBorder="1" applyAlignment="1">
      <alignment horizontal="left" vertical="center" wrapText="1"/>
    </xf>
    <xf numFmtId="0" fontId="10" fillId="0" borderId="7" xfId="2" applyFont="1" applyBorder="1" applyAlignment="1">
      <alignment vertical="center" wrapText="1"/>
    </xf>
    <xf numFmtId="0" fontId="10" fillId="0" borderId="14" xfId="2" applyFont="1" applyFill="1" applyBorder="1" applyAlignment="1"/>
    <xf numFmtId="0" fontId="10" fillId="8" borderId="14" xfId="2" applyFont="1" applyFill="1" applyBorder="1" applyAlignment="1"/>
    <xf numFmtId="0" fontId="10" fillId="2" borderId="35" xfId="2" applyFont="1" applyFill="1" applyBorder="1" applyAlignment="1">
      <alignment horizontal="center" vertical="center" wrapText="1"/>
    </xf>
    <xf numFmtId="0" fontId="10" fillId="0" borderId="35" xfId="2" applyFont="1" applyBorder="1" applyAlignment="1">
      <alignment vertical="center" wrapText="1"/>
    </xf>
    <xf numFmtId="0" fontId="10" fillId="0" borderId="22" xfId="2" applyFont="1" applyBorder="1" applyAlignment="1">
      <alignment vertical="center" wrapText="1"/>
    </xf>
    <xf numFmtId="0" fontId="10" fillId="0" borderId="20" xfId="2" applyFont="1" applyBorder="1"/>
    <xf numFmtId="0" fontId="10" fillId="0" borderId="42" xfId="2" applyFont="1" applyBorder="1" applyAlignment="1">
      <alignment horizontal="center" vertical="center" textRotation="90" wrapText="1"/>
    </xf>
    <xf numFmtId="0" fontId="10" fillId="0" borderId="13" xfId="2" applyFont="1" applyFill="1" applyBorder="1" applyAlignment="1"/>
    <xf numFmtId="0" fontId="10" fillId="8" borderId="13" xfId="2" applyFont="1" applyFill="1" applyBorder="1" applyAlignment="1"/>
    <xf numFmtId="0" fontId="10" fillId="0" borderId="20" xfId="2" applyFont="1" applyBorder="1" applyAlignment="1">
      <alignment wrapText="1"/>
    </xf>
    <xf numFmtId="0" fontId="10" fillId="8" borderId="39" xfId="2" applyFont="1" applyFill="1" applyBorder="1" applyAlignment="1"/>
    <xf numFmtId="0" fontId="10" fillId="2" borderId="39" xfId="2" applyFont="1" applyFill="1" applyBorder="1" applyAlignment="1">
      <alignment horizontal="center" vertical="center" wrapText="1"/>
    </xf>
    <xf numFmtId="0" fontId="10" fillId="0" borderId="39" xfId="2" applyFont="1" applyBorder="1" applyAlignment="1">
      <alignment vertical="center" wrapText="1"/>
    </xf>
    <xf numFmtId="0" fontId="10" fillId="0" borderId="56" xfId="2" applyFont="1" applyBorder="1" applyAlignment="1">
      <alignment vertical="center" wrapText="1"/>
    </xf>
    <xf numFmtId="0" fontId="10" fillId="0" borderId="7" xfId="2" applyFont="1" applyBorder="1" applyAlignment="1">
      <alignment horizontal="left" vertical="center"/>
    </xf>
    <xf numFmtId="0" fontId="30" fillId="0" borderId="7" xfId="2" applyFont="1" applyBorder="1" applyAlignment="1">
      <alignment vertical="center" wrapText="1"/>
    </xf>
    <xf numFmtId="0" fontId="10" fillId="2" borderId="17" xfId="2" applyFont="1" applyFill="1" applyBorder="1" applyAlignment="1">
      <alignment horizontal="center" vertical="center" wrapText="1"/>
    </xf>
    <xf numFmtId="0" fontId="10" fillId="2" borderId="12" xfId="2" applyFont="1" applyFill="1" applyBorder="1" applyAlignment="1"/>
    <xf numFmtId="0" fontId="10" fillId="8" borderId="12" xfId="2" applyFont="1" applyFill="1" applyBorder="1" applyAlignment="1"/>
    <xf numFmtId="0" fontId="10" fillId="0" borderId="12" xfId="2" applyFont="1" applyFill="1" applyBorder="1" applyAlignment="1"/>
    <xf numFmtId="0" fontId="10" fillId="0" borderId="18" xfId="2" applyFont="1" applyBorder="1" applyAlignment="1">
      <alignment horizontal="center" vertical="center" textRotation="90" wrapText="1"/>
    </xf>
    <xf numFmtId="0" fontId="10" fillId="2" borderId="66" xfId="2" applyFont="1" applyFill="1" applyBorder="1" applyAlignment="1">
      <alignment horizontal="center" vertical="center" wrapText="1"/>
    </xf>
    <xf numFmtId="0" fontId="10" fillId="2" borderId="13" xfId="2" applyFont="1" applyFill="1" applyBorder="1" applyAlignment="1"/>
    <xf numFmtId="0" fontId="10" fillId="0" borderId="7" xfId="2" applyFont="1" applyBorder="1" applyAlignment="1">
      <alignment wrapText="1"/>
    </xf>
    <xf numFmtId="0" fontId="10" fillId="2" borderId="67" xfId="2" applyFont="1" applyFill="1" applyBorder="1" applyAlignment="1">
      <alignment horizontal="center" vertical="center" wrapText="1"/>
    </xf>
    <xf numFmtId="0" fontId="10" fillId="2" borderId="14" xfId="2" applyFont="1" applyFill="1" applyBorder="1" applyAlignment="1"/>
    <xf numFmtId="0" fontId="10" fillId="2" borderId="68" xfId="2" applyFont="1" applyFill="1" applyBorder="1" applyAlignment="1">
      <alignment horizontal="center" vertical="center" wrapText="1"/>
    </xf>
    <xf numFmtId="0" fontId="10" fillId="2" borderId="16" xfId="2" applyFont="1" applyFill="1" applyBorder="1" applyAlignment="1"/>
    <xf numFmtId="0" fontId="10" fillId="2" borderId="8" xfId="2" applyFont="1" applyFill="1" applyBorder="1" applyAlignment="1">
      <alignment horizontal="center" vertical="center" wrapText="1"/>
    </xf>
    <xf numFmtId="0" fontId="26" fillId="0" borderId="56" xfId="2" applyFont="1" applyBorder="1"/>
    <xf numFmtId="0" fontId="26" fillId="0" borderId="63" xfId="2" applyFont="1" applyBorder="1" applyAlignment="1">
      <alignment horizontal="center"/>
    </xf>
    <xf numFmtId="0" fontId="26" fillId="0" borderId="11" xfId="2" applyFont="1" applyBorder="1" applyAlignment="1">
      <alignment horizontal="center"/>
    </xf>
    <xf numFmtId="0" fontId="26" fillId="0" borderId="48" xfId="2" applyFont="1" applyFill="1" applyBorder="1" applyAlignment="1">
      <alignment horizontal="center"/>
    </xf>
    <xf numFmtId="0" fontId="26" fillId="0" borderId="3" xfId="2" applyFont="1" applyBorder="1" applyAlignment="1"/>
    <xf numFmtId="0" fontId="26" fillId="0" borderId="2" xfId="2" applyFont="1" applyBorder="1" applyAlignment="1"/>
    <xf numFmtId="0" fontId="27" fillId="6" borderId="3" xfId="2" applyFont="1" applyFill="1" applyBorder="1" applyAlignment="1">
      <alignment vertical="center"/>
    </xf>
    <xf numFmtId="0" fontId="18" fillId="0" borderId="7" xfId="0" applyFont="1" applyBorder="1" applyAlignment="1">
      <alignment horizontal="justify" vertical="center"/>
    </xf>
    <xf numFmtId="0" fontId="15" fillId="0" borderId="7" xfId="0" applyNumberFormat="1" applyFont="1" applyBorder="1" applyAlignment="1">
      <alignment horizontal="center" vertical="center" wrapText="1"/>
    </xf>
    <xf numFmtId="0" fontId="16" fillId="0" borderId="7" xfId="0" applyFont="1" applyBorder="1" applyAlignment="1">
      <alignment vertical="top" wrapText="1"/>
    </xf>
    <xf numFmtId="0" fontId="16" fillId="0" borderId="7" xfId="0" applyFont="1" applyBorder="1" applyAlignment="1">
      <alignment vertic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0" fontId="2" fillId="0" borderId="7" xfId="1" applyBorder="1"/>
    <xf numFmtId="0" fontId="2" fillId="0" borderId="7" xfId="1" applyBorder="1" applyAlignment="1">
      <alignment wrapText="1"/>
    </xf>
    <xf numFmtId="0" fontId="2" fillId="0" borderId="7" xfId="1" applyFill="1" applyBorder="1"/>
    <xf numFmtId="0" fontId="2" fillId="0" borderId="7" xfId="1" applyFill="1" applyBorder="1" applyAlignment="1">
      <alignment wrapText="1"/>
    </xf>
    <xf numFmtId="0" fontId="7" fillId="10" borderId="15" xfId="1" applyFont="1" applyFill="1" applyBorder="1" applyAlignment="1">
      <alignment horizontal="center" wrapText="1"/>
    </xf>
    <xf numFmtId="0" fontId="7" fillId="10" borderId="15" xfId="1" applyFont="1" applyFill="1" applyBorder="1" applyAlignment="1">
      <alignment horizontal="center"/>
    </xf>
    <xf numFmtId="0" fontId="2" fillId="0" borderId="42" xfId="1" applyFill="1" applyBorder="1"/>
    <xf numFmtId="0" fontId="2" fillId="0" borderId="31" xfId="1" applyFill="1" applyBorder="1"/>
    <xf numFmtId="0" fontId="15" fillId="0" borderId="31" xfId="0" applyFont="1" applyBorder="1" applyAlignment="1">
      <alignment vertical="center" wrapText="1"/>
    </xf>
    <xf numFmtId="0" fontId="15" fillId="0" borderId="37" xfId="0" applyFont="1" applyBorder="1" applyAlignment="1">
      <alignment vertical="center" wrapText="1"/>
    </xf>
    <xf numFmtId="0" fontId="15" fillId="11" borderId="37" xfId="0" applyFont="1" applyFill="1" applyBorder="1" applyAlignment="1">
      <alignment vertical="center" wrapText="1"/>
    </xf>
    <xf numFmtId="0" fontId="36" fillId="11" borderId="37" xfId="0" applyFont="1" applyFill="1" applyBorder="1" applyAlignment="1">
      <alignment vertical="center" wrapText="1"/>
    </xf>
    <xf numFmtId="0" fontId="15" fillId="0" borderId="46" xfId="0" applyFont="1" applyBorder="1" applyAlignment="1">
      <alignment vertical="center" wrapText="1"/>
    </xf>
    <xf numFmtId="0" fontId="34" fillId="0" borderId="31" xfId="0" applyFont="1" applyBorder="1" applyAlignment="1">
      <alignment vertical="center" wrapText="1"/>
    </xf>
    <xf numFmtId="0" fontId="35" fillId="0" borderId="37" xfId="0" applyFont="1" applyBorder="1" applyAlignment="1">
      <alignment horizontal="justify" vertical="center" wrapText="1"/>
    </xf>
    <xf numFmtId="0" fontId="35" fillId="0" borderId="37" xfId="0" applyFont="1" applyBorder="1" applyAlignment="1">
      <alignment vertical="center" wrapText="1"/>
    </xf>
    <xf numFmtId="0" fontId="15" fillId="0" borderId="37" xfId="0" applyFont="1" applyFill="1" applyBorder="1" applyAlignment="1">
      <alignment vertical="center" wrapText="1"/>
    </xf>
    <xf numFmtId="0" fontId="7" fillId="0" borderId="0" xfId="4" applyFont="1" applyAlignment="1"/>
    <xf numFmtId="0" fontId="1" fillId="0" borderId="0" xfId="4" applyAlignment="1">
      <alignment wrapText="1"/>
    </xf>
    <xf numFmtId="0" fontId="1" fillId="0" borderId="65" xfId="4" applyBorder="1" applyAlignment="1">
      <alignment wrapText="1"/>
    </xf>
    <xf numFmtId="0" fontId="1" fillId="0" borderId="19" xfId="4" applyBorder="1" applyAlignment="1">
      <alignment wrapText="1"/>
    </xf>
    <xf numFmtId="0" fontId="1" fillId="0" borderId="0" xfId="4" applyFill="1" applyBorder="1" applyAlignment="1">
      <alignment wrapText="1"/>
    </xf>
    <xf numFmtId="0" fontId="1" fillId="0" borderId="0" xfId="4" applyBorder="1" applyAlignment="1">
      <alignment wrapText="1"/>
    </xf>
    <xf numFmtId="0" fontId="1" fillId="0" borderId="55" xfId="4" applyBorder="1" applyAlignment="1">
      <alignment wrapText="1"/>
    </xf>
    <xf numFmtId="0" fontId="1" fillId="0" borderId="20" xfId="4" applyBorder="1" applyAlignment="1">
      <alignment wrapText="1"/>
    </xf>
    <xf numFmtId="0" fontId="1" fillId="0" borderId="20" xfId="4" quotePrefix="1" applyBorder="1" applyAlignment="1">
      <alignment wrapText="1"/>
    </xf>
    <xf numFmtId="0" fontId="38" fillId="0" borderId="20" xfId="5" quotePrefix="1" applyBorder="1" applyAlignment="1">
      <alignment wrapText="1"/>
    </xf>
    <xf numFmtId="0" fontId="1" fillId="0" borderId="55" xfId="4" applyBorder="1" applyAlignment="1">
      <alignment vertical="center" wrapText="1"/>
    </xf>
    <xf numFmtId="0" fontId="1" fillId="0" borderId="0" xfId="4" applyFill="1" applyAlignment="1">
      <alignment wrapText="1"/>
    </xf>
    <xf numFmtId="0" fontId="1" fillId="0" borderId="0" xfId="4" applyFill="1" applyBorder="1" applyAlignment="1">
      <alignment vertical="center" wrapText="1"/>
    </xf>
    <xf numFmtId="166" fontId="1" fillId="0" borderId="20" xfId="4" applyNumberFormat="1" applyBorder="1" applyAlignment="1">
      <alignment wrapText="1"/>
    </xf>
    <xf numFmtId="164" fontId="1" fillId="0" borderId="0" xfId="6" applyNumberFormat="1" applyFont="1" applyAlignment="1">
      <alignment wrapText="1"/>
    </xf>
    <xf numFmtId="0" fontId="1" fillId="0" borderId="63" xfId="4" applyBorder="1" applyAlignment="1">
      <alignment wrapText="1"/>
    </xf>
    <xf numFmtId="14" fontId="1" fillId="0" borderId="56" xfId="4" applyNumberFormat="1" applyBorder="1" applyAlignment="1">
      <alignment wrapText="1"/>
    </xf>
    <xf numFmtId="44" fontId="1" fillId="0" borderId="0" xfId="4" applyNumberFormat="1" applyAlignment="1">
      <alignment wrapText="1"/>
    </xf>
    <xf numFmtId="44" fontId="1" fillId="0" borderId="0" xfId="7" applyFont="1" applyAlignment="1">
      <alignment wrapText="1"/>
    </xf>
    <xf numFmtId="0" fontId="33" fillId="9" borderId="65" xfId="3" applyBorder="1" applyAlignment="1">
      <alignment horizontal="center" vertical="center" wrapText="1"/>
    </xf>
    <xf numFmtId="0" fontId="33" fillId="9" borderId="14" xfId="3" applyBorder="1" applyAlignment="1">
      <alignment horizontal="center" vertical="center" wrapText="1"/>
    </xf>
    <xf numFmtId="0" fontId="33" fillId="9" borderId="19" xfId="3" applyBorder="1" applyAlignment="1">
      <alignment horizontal="center" vertical="center" wrapText="1"/>
    </xf>
    <xf numFmtId="0" fontId="39" fillId="12" borderId="55" xfId="4" applyFont="1" applyFill="1" applyBorder="1" applyAlignment="1">
      <alignment vertical="center" wrapText="1"/>
    </xf>
    <xf numFmtId="0" fontId="39" fillId="0" borderId="7" xfId="4" applyFont="1" applyFill="1" applyBorder="1" applyAlignment="1">
      <alignment horizontal="justify" vertical="center" wrapText="1"/>
    </xf>
    <xf numFmtId="0" fontId="40" fillId="0" borderId="7" xfId="4" applyFont="1" applyFill="1" applyBorder="1" applyAlignment="1">
      <alignment vertical="center" wrapText="1"/>
    </xf>
    <xf numFmtId="0" fontId="41" fillId="0" borderId="7" xfId="4" applyFont="1" applyFill="1" applyBorder="1" applyAlignment="1">
      <alignment vertical="center" wrapText="1"/>
    </xf>
    <xf numFmtId="1" fontId="40" fillId="0" borderId="7" xfId="7" applyNumberFormat="1" applyFont="1" applyFill="1" applyBorder="1" applyAlignment="1">
      <alignment vertical="center" wrapText="1"/>
    </xf>
    <xf numFmtId="0" fontId="40" fillId="0" borderId="20" xfId="4" applyFont="1" applyFill="1" applyBorder="1" applyAlignment="1">
      <alignment vertical="center" wrapText="1"/>
    </xf>
    <xf numFmtId="44" fontId="1" fillId="0" borderId="0" xfId="7" quotePrefix="1" applyFont="1" applyAlignment="1">
      <alignment wrapText="1"/>
    </xf>
    <xf numFmtId="44" fontId="40" fillId="0" borderId="7" xfId="7" applyFont="1" applyFill="1" applyBorder="1" applyAlignment="1">
      <alignment vertical="center" wrapText="1"/>
    </xf>
    <xf numFmtId="0" fontId="39" fillId="12" borderId="55" xfId="4" applyFont="1" applyFill="1" applyBorder="1" applyAlignment="1">
      <alignment horizontal="right" vertical="center" wrapText="1"/>
    </xf>
    <xf numFmtId="0" fontId="42" fillId="0" borderId="7" xfId="4" applyFont="1" applyFill="1" applyBorder="1" applyAlignment="1">
      <alignment vertical="center" wrapText="1"/>
    </xf>
    <xf numFmtId="0" fontId="39" fillId="12" borderId="7" xfId="4" applyFont="1" applyFill="1" applyBorder="1" applyAlignment="1">
      <alignment horizontal="justify" vertical="center" wrapText="1"/>
    </xf>
    <xf numFmtId="0" fontId="40" fillId="12" borderId="7" xfId="4" applyFont="1" applyFill="1" applyBorder="1" applyAlignment="1">
      <alignment vertical="center" wrapText="1"/>
    </xf>
    <xf numFmtId="0" fontId="41" fillId="12" borderId="7" xfId="4" applyFont="1" applyFill="1" applyBorder="1" applyAlignment="1">
      <alignment vertical="center" wrapText="1"/>
    </xf>
    <xf numFmtId="44" fontId="40" fillId="12" borderId="7" xfId="7" applyFont="1" applyFill="1" applyBorder="1" applyAlignment="1">
      <alignment vertical="center" wrapText="1"/>
    </xf>
    <xf numFmtId="0" fontId="40" fillId="12" borderId="20" xfId="4" applyFont="1" applyFill="1" applyBorder="1" applyAlignment="1">
      <alignment vertical="center" wrapText="1"/>
    </xf>
    <xf numFmtId="44" fontId="1" fillId="0" borderId="0" xfId="7" applyFont="1" applyFill="1" applyAlignment="1">
      <alignment wrapText="1"/>
    </xf>
    <xf numFmtId="0" fontId="43" fillId="12" borderId="7" xfId="4" applyFont="1" applyFill="1" applyBorder="1" applyAlignment="1">
      <alignment vertical="center" wrapText="1"/>
    </xf>
    <xf numFmtId="0" fontId="39" fillId="12" borderId="55" xfId="4" quotePrefix="1" applyFont="1" applyFill="1" applyBorder="1" applyAlignment="1">
      <alignment horizontal="right" vertical="center" wrapText="1"/>
    </xf>
    <xf numFmtId="0" fontId="39" fillId="12" borderId="10" xfId="4" applyFont="1" applyFill="1" applyBorder="1" applyAlignment="1">
      <alignment vertical="center" wrapText="1"/>
    </xf>
    <xf numFmtId="0" fontId="17" fillId="3" borderId="71" xfId="0" applyFont="1" applyFill="1" applyBorder="1" applyAlignment="1">
      <alignment horizontal="center" vertical="center" wrapText="1"/>
    </xf>
    <xf numFmtId="0" fontId="15" fillId="0" borderId="8" xfId="0" applyFont="1" applyBorder="1" applyAlignment="1">
      <alignment vertical="top" wrapText="1"/>
    </xf>
    <xf numFmtId="0" fontId="17" fillId="3" borderId="7" xfId="0" applyFont="1" applyFill="1" applyBorder="1" applyAlignment="1">
      <alignment horizontal="center" vertical="center" wrapText="1"/>
    </xf>
    <xf numFmtId="0" fontId="10" fillId="0" borderId="7" xfId="0" applyFont="1" applyBorder="1" applyAlignment="1">
      <alignment horizontal="justify" vertical="center"/>
    </xf>
    <xf numFmtId="0" fontId="3" fillId="0" borderId="0" xfId="0" applyFont="1" applyFill="1" applyBorder="1" applyAlignment="1">
      <alignment horizontal="center" wrapText="1"/>
    </xf>
    <xf numFmtId="0" fontId="5"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1" fillId="0" borderId="0" xfId="1" applyFont="1" applyAlignment="1">
      <alignment horizontal="center"/>
    </xf>
    <xf numFmtId="0" fontId="2" fillId="0" borderId="0" xfId="1" applyBorder="1" applyAlignment="1">
      <alignment horizontal="center"/>
    </xf>
    <xf numFmtId="0" fontId="7" fillId="5" borderId="2" xfId="1" applyFont="1" applyFill="1" applyBorder="1" applyAlignment="1">
      <alignment horizontal="center"/>
    </xf>
    <xf numFmtId="0" fontId="7" fillId="5" borderId="3" xfId="1" applyFont="1" applyFill="1" applyBorder="1" applyAlignment="1">
      <alignment horizontal="center"/>
    </xf>
    <xf numFmtId="0" fontId="7" fillId="5" borderId="4" xfId="1" applyFont="1" applyFill="1" applyBorder="1" applyAlignment="1">
      <alignment horizontal="center"/>
    </xf>
    <xf numFmtId="0" fontId="7" fillId="5" borderId="25" xfId="1" applyFont="1" applyFill="1" applyBorder="1" applyAlignment="1">
      <alignment horizontal="center" vertical="center"/>
    </xf>
    <xf numFmtId="0" fontId="7" fillId="5" borderId="12" xfId="1" applyFont="1" applyFill="1" applyBorder="1" applyAlignment="1">
      <alignment horizontal="center" vertical="center"/>
    </xf>
    <xf numFmtId="0" fontId="7" fillId="5" borderId="32" xfId="1" applyFont="1" applyFill="1" applyBorder="1" applyAlignment="1">
      <alignment horizontal="center" vertical="center"/>
    </xf>
    <xf numFmtId="0" fontId="22" fillId="5" borderId="13" xfId="1" applyFont="1" applyFill="1" applyBorder="1" applyAlignment="1">
      <alignment horizontal="center" vertical="center" textRotation="90" wrapText="1"/>
    </xf>
    <xf numFmtId="0" fontId="22" fillId="5" borderId="24" xfId="1" applyFont="1" applyFill="1" applyBorder="1" applyAlignment="1">
      <alignment horizontal="center" vertical="center" textRotation="90" wrapText="1"/>
    </xf>
    <xf numFmtId="0" fontId="7" fillId="5" borderId="35" xfId="1" applyFont="1" applyFill="1" applyBorder="1" applyAlignment="1">
      <alignment horizontal="center" vertical="center"/>
    </xf>
    <xf numFmtId="0" fontId="7" fillId="5" borderId="22" xfId="1" applyFont="1" applyFill="1" applyBorder="1" applyAlignment="1">
      <alignment horizontal="center" vertical="center"/>
    </xf>
    <xf numFmtId="0" fontId="19" fillId="0" borderId="16" xfId="1" applyFont="1" applyBorder="1" applyAlignment="1">
      <alignment horizontal="center" vertical="center"/>
    </xf>
    <xf numFmtId="0" fontId="19" fillId="0" borderId="35" xfId="1" applyFont="1" applyBorder="1" applyAlignment="1">
      <alignment horizontal="center" vertical="center"/>
    </xf>
    <xf numFmtId="0" fontId="19" fillId="0" borderId="16"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16" xfId="1" applyFont="1" applyBorder="1" applyAlignment="1">
      <alignment horizontal="left" vertical="center" wrapText="1"/>
    </xf>
    <xf numFmtId="0" fontId="19" fillId="0" borderId="35" xfId="1" applyFont="1" applyBorder="1" applyAlignment="1">
      <alignment horizontal="left" vertical="center" wrapText="1"/>
    </xf>
    <xf numFmtId="0" fontId="7" fillId="5" borderId="34" xfId="1" applyFont="1" applyFill="1" applyBorder="1" applyAlignment="1">
      <alignment horizontal="center" vertical="center" textRotation="90"/>
    </xf>
    <xf numFmtId="0" fontId="7" fillId="5" borderId="38" xfId="1" applyFont="1" applyFill="1" applyBorder="1" applyAlignment="1">
      <alignment horizontal="center" vertical="center" textRotation="90"/>
    </xf>
    <xf numFmtId="0" fontId="7" fillId="5" borderId="33"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30" xfId="1" applyFont="1" applyFill="1" applyBorder="1" applyAlignment="1">
      <alignment horizontal="center" vertical="center"/>
    </xf>
    <xf numFmtId="0" fontId="7" fillId="5" borderId="36" xfId="1" applyFont="1" applyFill="1" applyBorder="1" applyAlignment="1">
      <alignment horizontal="center" vertical="center"/>
    </xf>
    <xf numFmtId="0" fontId="7" fillId="5" borderId="5" xfId="1" applyFont="1" applyFill="1" applyBorder="1" applyAlignment="1">
      <alignment horizontal="center" vertical="center"/>
    </xf>
    <xf numFmtId="0" fontId="7" fillId="5" borderId="37" xfId="1" applyFont="1" applyFill="1" applyBorder="1" applyAlignment="1">
      <alignment horizontal="center" vertical="center"/>
    </xf>
    <xf numFmtId="0" fontId="10" fillId="2" borderId="53" xfId="2" applyFont="1" applyFill="1" applyBorder="1" applyAlignment="1">
      <alignment horizontal="justify" vertical="center"/>
    </xf>
    <xf numFmtId="0" fontId="10" fillId="2" borderId="9" xfId="2" applyFont="1" applyFill="1" applyBorder="1" applyAlignment="1">
      <alignment horizontal="justify" vertical="center"/>
    </xf>
    <xf numFmtId="0" fontId="10" fillId="2" borderId="54" xfId="2" applyFont="1" applyFill="1" applyBorder="1" applyAlignment="1">
      <alignment horizontal="justify" vertical="center"/>
    </xf>
    <xf numFmtId="0" fontId="10" fillId="2" borderId="53" xfId="2" applyFont="1" applyFill="1" applyBorder="1" applyAlignment="1">
      <alignment horizontal="left" vertical="center" wrapText="1"/>
    </xf>
    <xf numFmtId="0" fontId="10" fillId="2" borderId="54" xfId="2" applyFont="1" applyFill="1" applyBorder="1" applyAlignment="1">
      <alignment horizontal="left" vertical="center" wrapText="1"/>
    </xf>
    <xf numFmtId="0" fontId="10" fillId="0" borderId="33" xfId="2" applyFont="1" applyBorder="1" applyAlignment="1">
      <alignment horizontal="center"/>
    </xf>
    <xf numFmtId="0" fontId="10" fillId="0" borderId="30" xfId="2" applyFont="1" applyBorder="1" applyAlignment="1">
      <alignment horizontal="center"/>
    </xf>
    <xf numFmtId="0" fontId="10" fillId="0" borderId="45" xfId="2" applyFont="1" applyBorder="1" applyAlignment="1">
      <alignment horizontal="center"/>
    </xf>
    <xf numFmtId="0" fontId="10" fillId="0" borderId="46" xfId="2" applyFont="1" applyBorder="1" applyAlignment="1">
      <alignment horizontal="center"/>
    </xf>
    <xf numFmtId="0" fontId="10" fillId="0" borderId="36" xfId="2" applyFont="1" applyBorder="1" applyAlignment="1">
      <alignment horizontal="center"/>
    </xf>
    <xf numFmtId="0" fontId="10" fillId="0" borderId="37" xfId="2" applyFont="1" applyBorder="1" applyAlignment="1">
      <alignment horizontal="center"/>
    </xf>
    <xf numFmtId="0" fontId="26" fillId="6" borderId="33"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45" xfId="2" applyFont="1" applyFill="1" applyBorder="1" applyAlignment="1">
      <alignment horizontal="center" vertical="center" wrapText="1"/>
    </xf>
    <xf numFmtId="0" fontId="26" fillId="6" borderId="0" xfId="2" applyFont="1" applyFill="1" applyBorder="1" applyAlignment="1">
      <alignment horizontal="center" vertical="center" wrapText="1"/>
    </xf>
    <xf numFmtId="0" fontId="26" fillId="6" borderId="46" xfId="2"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37" xfId="2" applyFont="1" applyFill="1" applyBorder="1" applyAlignment="1">
      <alignment horizontal="center" vertical="center" wrapText="1"/>
    </xf>
    <xf numFmtId="0" fontId="10" fillId="0" borderId="44" xfId="2" applyFont="1" applyBorder="1" applyAlignment="1">
      <alignment horizontal="center"/>
    </xf>
    <xf numFmtId="0" fontId="10" fillId="0" borderId="47" xfId="2" applyFont="1" applyBorder="1" applyAlignment="1">
      <alignment horizontal="center"/>
    </xf>
    <xf numFmtId="0" fontId="10" fillId="0" borderId="38" xfId="2" applyFont="1" applyBorder="1" applyAlignment="1">
      <alignment horizontal="center"/>
    </xf>
    <xf numFmtId="0" fontId="27" fillId="6" borderId="2" xfId="2" applyFont="1" applyFill="1" applyBorder="1" applyAlignment="1">
      <alignment horizontal="center" vertical="center" wrapText="1"/>
    </xf>
    <xf numFmtId="0" fontId="27" fillId="6" borderId="3" xfId="2" applyFont="1" applyFill="1" applyBorder="1" applyAlignment="1">
      <alignment horizontal="center" vertical="center"/>
    </xf>
    <xf numFmtId="0" fontId="27" fillId="6" borderId="4" xfId="2" applyFont="1" applyFill="1" applyBorder="1" applyAlignment="1">
      <alignment horizontal="center" vertical="center"/>
    </xf>
    <xf numFmtId="0" fontId="27" fillId="0" borderId="33" xfId="2" applyFont="1" applyBorder="1" applyAlignment="1">
      <alignment horizontal="justify" vertical="top"/>
    </xf>
    <xf numFmtId="0" fontId="27" fillId="0" borderId="6" xfId="2" applyFont="1" applyBorder="1" applyAlignment="1">
      <alignment horizontal="justify" vertical="top"/>
    </xf>
    <xf numFmtId="0" fontId="27" fillId="0" borderId="30" xfId="2" applyFont="1" applyBorder="1" applyAlignment="1">
      <alignment horizontal="justify" vertical="top"/>
    </xf>
    <xf numFmtId="0" fontId="27" fillId="0" borderId="45" xfId="2" applyFont="1" applyBorder="1" applyAlignment="1">
      <alignment horizontal="justify" vertical="top"/>
    </xf>
    <xf numFmtId="0" fontId="27" fillId="0" borderId="0" xfId="2" applyFont="1" applyBorder="1" applyAlignment="1">
      <alignment horizontal="justify" vertical="top"/>
    </xf>
    <xf numFmtId="0" fontId="27" fillId="0" borderId="46" xfId="2" applyFont="1" applyBorder="1" applyAlignment="1">
      <alignment horizontal="justify" vertical="top"/>
    </xf>
    <xf numFmtId="0" fontId="28" fillId="0" borderId="2" xfId="2" applyFont="1" applyBorder="1" applyAlignment="1">
      <alignment horizontal="center"/>
    </xf>
    <xf numFmtId="0" fontId="28" fillId="0" borderId="3" xfId="2" applyFont="1" applyBorder="1" applyAlignment="1">
      <alignment horizontal="center"/>
    </xf>
    <xf numFmtId="0" fontId="28" fillId="0" borderId="4" xfId="2" applyFont="1" applyBorder="1" applyAlignment="1">
      <alignment horizontal="center"/>
    </xf>
    <xf numFmtId="0" fontId="26" fillId="0" borderId="6" xfId="2" applyFont="1" applyBorder="1" applyAlignment="1">
      <alignment horizontal="center"/>
    </xf>
    <xf numFmtId="0" fontId="26" fillId="0" borderId="30" xfId="2" applyFont="1" applyBorder="1" applyAlignment="1">
      <alignment horizontal="center"/>
    </xf>
    <xf numFmtId="0" fontId="26" fillId="0" borderId="49" xfId="2" applyFont="1" applyBorder="1" applyAlignment="1">
      <alignment horizontal="center"/>
    </xf>
    <xf numFmtId="0" fontId="26" fillId="0" borderId="50" xfId="2" applyFont="1" applyBorder="1" applyAlignment="1">
      <alignment horizontal="center"/>
    </xf>
    <xf numFmtId="0" fontId="26" fillId="0" borderId="33" xfId="2" applyFont="1" applyBorder="1" applyAlignment="1">
      <alignment horizontal="center"/>
    </xf>
    <xf numFmtId="0" fontId="26" fillId="0" borderId="51" xfId="2" applyFont="1" applyBorder="1" applyAlignment="1">
      <alignment horizontal="center"/>
    </xf>
    <xf numFmtId="0" fontId="26" fillId="0" borderId="34" xfId="2" applyFont="1" applyBorder="1" applyAlignment="1">
      <alignment horizontal="center"/>
    </xf>
    <xf numFmtId="0" fontId="26" fillId="0" borderId="52" xfId="2" applyFont="1" applyBorder="1" applyAlignment="1">
      <alignment horizontal="center"/>
    </xf>
    <xf numFmtId="0" fontId="10" fillId="0" borderId="23" xfId="2" applyFont="1" applyBorder="1" applyAlignment="1">
      <alignment horizontal="center"/>
    </xf>
    <xf numFmtId="0" fontId="10" fillId="0" borderId="22" xfId="2" applyFont="1" applyBorder="1" applyAlignment="1">
      <alignment horizontal="center"/>
    </xf>
    <xf numFmtId="0" fontId="10" fillId="2" borderId="53" xfId="2" applyFont="1" applyFill="1" applyBorder="1" applyAlignment="1">
      <alignment horizontal="left" vertical="center"/>
    </xf>
    <xf numFmtId="0" fontId="10" fillId="2" borderId="54" xfId="2" applyFont="1" applyFill="1" applyBorder="1" applyAlignment="1">
      <alignment horizontal="left" vertical="center"/>
    </xf>
    <xf numFmtId="0" fontId="10" fillId="6" borderId="33" xfId="2" applyFont="1" applyFill="1" applyBorder="1" applyAlignment="1">
      <alignment horizontal="center"/>
    </xf>
    <xf numFmtId="0" fontId="10" fillId="6" borderId="30" xfId="2" applyFont="1" applyFill="1" applyBorder="1" applyAlignment="1">
      <alignment horizontal="center"/>
    </xf>
    <xf numFmtId="0" fontId="10" fillId="6" borderId="45" xfId="2" applyFont="1" applyFill="1" applyBorder="1" applyAlignment="1">
      <alignment horizontal="center"/>
    </xf>
    <xf numFmtId="0" fontId="10" fillId="6" borderId="46" xfId="2" applyFont="1" applyFill="1" applyBorder="1" applyAlignment="1">
      <alignment horizontal="center"/>
    </xf>
    <xf numFmtId="0" fontId="10" fillId="6" borderId="36" xfId="2" applyFont="1" applyFill="1" applyBorder="1" applyAlignment="1">
      <alignment horizontal="center"/>
    </xf>
    <xf numFmtId="0" fontId="10" fillId="6" borderId="37" xfId="2" applyFont="1" applyFill="1" applyBorder="1" applyAlignment="1">
      <alignment horizontal="center"/>
    </xf>
    <xf numFmtId="0" fontId="27" fillId="6" borderId="36" xfId="2" applyFont="1" applyFill="1" applyBorder="1" applyAlignment="1">
      <alignment horizontal="center" vertical="center" wrapText="1"/>
    </xf>
    <xf numFmtId="0" fontId="27" fillId="6" borderId="5" xfId="2" applyFont="1" applyFill="1" applyBorder="1" applyAlignment="1">
      <alignment horizontal="center" vertical="center"/>
    </xf>
    <xf numFmtId="0" fontId="27" fillId="6" borderId="37" xfId="2" applyFont="1" applyFill="1" applyBorder="1" applyAlignment="1">
      <alignment horizontal="center" vertical="center"/>
    </xf>
    <xf numFmtId="0" fontId="26" fillId="6" borderId="42" xfId="2" applyFont="1" applyFill="1" applyBorder="1" applyAlignment="1">
      <alignment horizontal="center" vertical="center" wrapText="1"/>
    </xf>
    <xf numFmtId="0" fontId="26" fillId="6" borderId="57" xfId="2"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7" fillId="6" borderId="33" xfId="2" applyFont="1" applyFill="1" applyBorder="1" applyAlignment="1">
      <alignment horizontal="justify" vertical="center"/>
    </xf>
    <xf numFmtId="0" fontId="27" fillId="6" borderId="6" xfId="2" applyFont="1" applyFill="1" applyBorder="1" applyAlignment="1">
      <alignment horizontal="justify" vertical="center"/>
    </xf>
    <xf numFmtId="0" fontId="27" fillId="6" borderId="30" xfId="2" applyFont="1" applyFill="1" applyBorder="1" applyAlignment="1">
      <alignment horizontal="justify" vertical="center"/>
    </xf>
    <xf numFmtId="0" fontId="27" fillId="6" borderId="45" xfId="2" applyFont="1" applyFill="1" applyBorder="1" applyAlignment="1">
      <alignment horizontal="justify" vertical="center"/>
    </xf>
    <xf numFmtId="0" fontId="27" fillId="6" borderId="0" xfId="2" applyFont="1" applyFill="1" applyBorder="1" applyAlignment="1">
      <alignment horizontal="justify" vertical="center"/>
    </xf>
    <xf numFmtId="0" fontId="27" fillId="6" borderId="46" xfId="2" applyFont="1" applyFill="1" applyBorder="1" applyAlignment="1">
      <alignment horizontal="justify" vertical="center"/>
    </xf>
    <xf numFmtId="0" fontId="10" fillId="6" borderId="2" xfId="2" applyFont="1" applyFill="1" applyBorder="1" applyAlignment="1">
      <alignment horizontal="center"/>
    </xf>
    <xf numFmtId="0" fontId="10" fillId="6" borderId="3" xfId="2" applyFont="1" applyFill="1" applyBorder="1" applyAlignment="1">
      <alignment horizontal="center"/>
    </xf>
    <xf numFmtId="0" fontId="10" fillId="6" borderId="4" xfId="2" applyFont="1" applyFill="1" applyBorder="1" applyAlignment="1">
      <alignment horizontal="center"/>
    </xf>
    <xf numFmtId="0" fontId="26" fillId="6" borderId="6" xfId="2" applyFont="1" applyFill="1" applyBorder="1" applyAlignment="1">
      <alignment horizontal="center"/>
    </xf>
    <xf numFmtId="0" fontId="26" fillId="6" borderId="30" xfId="2" applyFont="1" applyFill="1" applyBorder="1" applyAlignment="1">
      <alignment horizontal="center"/>
    </xf>
    <xf numFmtId="0" fontId="26" fillId="6" borderId="49" xfId="2" applyFont="1" applyFill="1" applyBorder="1" applyAlignment="1">
      <alignment horizontal="center"/>
    </xf>
    <xf numFmtId="0" fontId="26" fillId="6" borderId="50" xfId="2" applyFont="1" applyFill="1" applyBorder="1" applyAlignment="1">
      <alignment horizontal="center"/>
    </xf>
    <xf numFmtId="0" fontId="26" fillId="6" borderId="33" xfId="2" applyFont="1" applyFill="1" applyBorder="1" applyAlignment="1">
      <alignment horizontal="center"/>
    </xf>
    <xf numFmtId="0" fontId="26" fillId="6" borderId="51" xfId="2" applyFont="1" applyFill="1" applyBorder="1" applyAlignment="1">
      <alignment horizontal="center"/>
    </xf>
    <xf numFmtId="0" fontId="10" fillId="2" borderId="53" xfId="2" applyFont="1" applyFill="1" applyBorder="1" applyAlignment="1">
      <alignment horizontal="justify" vertical="top"/>
    </xf>
    <xf numFmtId="0" fontId="10" fillId="2" borderId="9" xfId="2" applyFont="1" applyFill="1" applyBorder="1" applyAlignment="1">
      <alignment horizontal="justify" vertical="top"/>
    </xf>
    <xf numFmtId="0" fontId="10" fillId="2" borderId="54" xfId="2" applyFont="1" applyFill="1" applyBorder="1" applyAlignment="1">
      <alignment horizontal="justify" vertical="top"/>
    </xf>
    <xf numFmtId="0" fontId="10" fillId="2" borderId="53" xfId="2" applyFont="1" applyFill="1" applyBorder="1" applyAlignment="1">
      <alignment horizontal="left" vertical="top" wrapText="1"/>
    </xf>
    <xf numFmtId="0" fontId="10" fillId="2" borderId="54" xfId="2" applyFont="1" applyFill="1" applyBorder="1" applyAlignment="1">
      <alignment horizontal="left" vertical="top" wrapText="1"/>
    </xf>
    <xf numFmtId="0" fontId="10" fillId="2" borderId="60" xfId="2" applyFont="1" applyFill="1" applyBorder="1" applyAlignment="1">
      <alignment horizontal="justify" vertical="top"/>
    </xf>
    <xf numFmtId="0" fontId="10" fillId="2" borderId="61" xfId="2" applyFont="1" applyFill="1" applyBorder="1" applyAlignment="1">
      <alignment horizontal="justify" vertical="top"/>
    </xf>
    <xf numFmtId="0" fontId="10" fillId="2" borderId="62" xfId="2" applyFont="1" applyFill="1" applyBorder="1" applyAlignment="1">
      <alignment horizontal="justify" vertical="top"/>
    </xf>
    <xf numFmtId="0" fontId="10" fillId="2" borderId="60" xfId="2" applyFont="1" applyFill="1" applyBorder="1" applyAlignment="1">
      <alignment horizontal="left" wrapText="1"/>
    </xf>
    <xf numFmtId="0" fontId="10" fillId="2" borderId="62" xfId="2" applyFont="1" applyFill="1" applyBorder="1" applyAlignment="1">
      <alignment horizontal="left" wrapText="1"/>
    </xf>
    <xf numFmtId="0" fontId="26" fillId="0" borderId="22" xfId="2" applyFont="1" applyBorder="1" applyAlignment="1">
      <alignment horizontal="center" vertical="center"/>
    </xf>
    <xf numFmtId="0" fontId="26" fillId="0" borderId="21" xfId="2" applyFont="1" applyBorder="1" applyAlignment="1">
      <alignment horizontal="center" vertical="center"/>
    </xf>
    <xf numFmtId="0" fontId="26" fillId="0" borderId="42" xfId="2" applyFont="1" applyBorder="1" applyAlignment="1">
      <alignment horizontal="center" vertical="center" textRotation="90"/>
    </xf>
    <xf numFmtId="0" fontId="26" fillId="0" borderId="57" xfId="2" applyFont="1" applyBorder="1" applyAlignment="1">
      <alignment horizontal="center" vertical="center" textRotation="90"/>
    </xf>
    <xf numFmtId="0" fontId="26" fillId="6" borderId="28" xfId="2" applyFont="1" applyFill="1" applyBorder="1" applyAlignment="1">
      <alignment horizontal="center" vertical="center" wrapText="1"/>
    </xf>
    <xf numFmtId="0" fontId="26" fillId="6" borderId="14" xfId="2" applyFont="1" applyFill="1" applyBorder="1" applyAlignment="1">
      <alignment horizontal="center" vertical="center"/>
    </xf>
    <xf numFmtId="0" fontId="26" fillId="6" borderId="10" xfId="2" applyFont="1" applyFill="1" applyBorder="1" applyAlignment="1">
      <alignment horizontal="center" vertical="center"/>
    </xf>
    <xf numFmtId="0" fontId="26" fillId="6" borderId="7" xfId="2" applyFont="1" applyFill="1" applyBorder="1" applyAlignment="1">
      <alignment horizontal="center" vertical="center"/>
    </xf>
    <xf numFmtId="0" fontId="26" fillId="6" borderId="64" xfId="2" applyFont="1" applyFill="1" applyBorder="1" applyAlignment="1">
      <alignment horizontal="center" vertical="center"/>
    </xf>
    <xf numFmtId="0" fontId="26" fillId="6" borderId="39" xfId="2" applyFont="1" applyFill="1" applyBorder="1" applyAlignment="1">
      <alignment horizontal="center" vertical="center"/>
    </xf>
    <xf numFmtId="0" fontId="26" fillId="6" borderId="45" xfId="2" applyFont="1" applyFill="1" applyBorder="1" applyAlignment="1">
      <alignment horizontal="center"/>
    </xf>
    <xf numFmtId="0" fontId="26" fillId="6" borderId="0" xfId="2" applyFont="1" applyFill="1" applyBorder="1" applyAlignment="1">
      <alignment horizontal="center"/>
    </xf>
    <xf numFmtId="0" fontId="26" fillId="6" borderId="46" xfId="2" applyFont="1" applyFill="1" applyBorder="1" applyAlignment="1">
      <alignment horizontal="center"/>
    </xf>
    <xf numFmtId="0" fontId="26" fillId="6" borderId="36" xfId="2" applyFont="1" applyFill="1" applyBorder="1" applyAlignment="1">
      <alignment horizontal="center"/>
    </xf>
    <xf numFmtId="0" fontId="26" fillId="6" borderId="5" xfId="2" applyFont="1" applyFill="1" applyBorder="1" applyAlignment="1">
      <alignment horizontal="center"/>
    </xf>
    <xf numFmtId="0" fontId="26" fillId="6" borderId="37" xfId="2" applyFont="1" applyFill="1" applyBorder="1" applyAlignment="1">
      <alignment horizontal="center"/>
    </xf>
    <xf numFmtId="0" fontId="27" fillId="6" borderId="2" xfId="2" applyFont="1" applyFill="1" applyBorder="1" applyAlignment="1">
      <alignment horizontal="center" vertical="center"/>
    </xf>
    <xf numFmtId="0" fontId="31" fillId="6" borderId="36" xfId="2" applyFont="1" applyFill="1" applyBorder="1" applyAlignment="1">
      <alignment horizontal="center" vertical="center"/>
    </xf>
    <xf numFmtId="0" fontId="31" fillId="6" borderId="5" xfId="2" applyFont="1" applyFill="1" applyBorder="1" applyAlignment="1">
      <alignment horizontal="center" vertical="center"/>
    </xf>
    <xf numFmtId="0" fontId="31" fillId="6" borderId="37" xfId="2" applyFont="1" applyFill="1" applyBorder="1" applyAlignment="1">
      <alignment horizontal="center" vertical="center"/>
    </xf>
    <xf numFmtId="0" fontId="26" fillId="6" borderId="2" xfId="2" applyFont="1" applyFill="1" applyBorder="1" applyAlignment="1">
      <alignment horizontal="center" vertical="center"/>
    </xf>
    <xf numFmtId="0" fontId="26" fillId="6" borderId="4" xfId="2" applyFont="1" applyFill="1" applyBorder="1" applyAlignment="1">
      <alignment horizontal="center" vertical="center"/>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26" fillId="0" borderId="6" xfId="2" applyFont="1" applyBorder="1" applyAlignment="1">
      <alignment horizontal="center" vertical="center"/>
    </xf>
    <xf numFmtId="0" fontId="26" fillId="0" borderId="30" xfId="2" applyFont="1" applyBorder="1" applyAlignment="1">
      <alignment horizontal="center" vertical="center"/>
    </xf>
    <xf numFmtId="0" fontId="26" fillId="0" borderId="0" xfId="2" applyFont="1" applyBorder="1" applyAlignment="1">
      <alignment horizontal="center" vertical="center"/>
    </xf>
    <xf numFmtId="0" fontId="26" fillId="0" borderId="46" xfId="2" applyFont="1" applyBorder="1" applyAlignment="1">
      <alignment horizontal="center" vertical="center"/>
    </xf>
    <xf numFmtId="0" fontId="26" fillId="0" borderId="33" xfId="2" applyFont="1" applyBorder="1" applyAlignment="1">
      <alignment horizontal="center" vertical="center"/>
    </xf>
    <xf numFmtId="0" fontId="26" fillId="0" borderId="45" xfId="2" applyFont="1" applyBorder="1" applyAlignment="1">
      <alignment horizontal="center" vertical="center"/>
    </xf>
    <xf numFmtId="0" fontId="26" fillId="0" borderId="35" xfId="2" applyFont="1" applyBorder="1" applyAlignment="1">
      <alignment horizontal="center" vertical="center"/>
    </xf>
    <xf numFmtId="0" fontId="26" fillId="0" borderId="16" xfId="2" applyFont="1" applyBorder="1" applyAlignment="1">
      <alignment horizontal="center" vertical="center"/>
    </xf>
    <xf numFmtId="0" fontId="10" fillId="2" borderId="29" xfId="2" applyFont="1" applyFill="1" applyBorder="1" applyAlignment="1">
      <alignment horizontal="left" vertical="center" wrapText="1"/>
    </xf>
    <xf numFmtId="0" fontId="10" fillId="2" borderId="16" xfId="2" applyFont="1" applyFill="1" applyBorder="1" applyAlignment="1">
      <alignment horizontal="left" vertical="center" wrapText="1"/>
    </xf>
    <xf numFmtId="0" fontId="10" fillId="2" borderId="7" xfId="2" applyFont="1" applyFill="1" applyBorder="1" applyAlignment="1">
      <alignment horizontal="left" vertical="center" wrapText="1"/>
    </xf>
    <xf numFmtId="0" fontId="10" fillId="0" borderId="42" xfId="2" applyFont="1" applyBorder="1" applyAlignment="1">
      <alignment horizontal="center" vertical="center" textRotation="90" wrapText="1"/>
    </xf>
    <xf numFmtId="0" fontId="10" fillId="0" borderId="57" xfId="2" applyFont="1" applyBorder="1" applyAlignment="1">
      <alignment horizontal="center" vertical="center" textRotation="90" wrapText="1"/>
    </xf>
    <xf numFmtId="0" fontId="10" fillId="0" borderId="31" xfId="2" applyFont="1" applyBorder="1" applyAlignment="1">
      <alignment horizontal="center" vertical="center" textRotation="90" wrapText="1"/>
    </xf>
    <xf numFmtId="0" fontId="10" fillId="2" borderId="65" xfId="2" applyFont="1" applyFill="1" applyBorder="1" applyAlignment="1">
      <alignment horizontal="justify" vertical="center"/>
    </xf>
    <xf numFmtId="0" fontId="10" fillId="2" borderId="14" xfId="2" applyFont="1" applyFill="1" applyBorder="1" applyAlignment="1">
      <alignment horizontal="justify" vertical="center"/>
    </xf>
    <xf numFmtId="0" fontId="10" fillId="2" borderId="35" xfId="2" applyFont="1" applyFill="1" applyBorder="1" applyAlignment="1">
      <alignment horizontal="left" vertical="center" wrapText="1"/>
    </xf>
    <xf numFmtId="0" fontId="10" fillId="2" borderId="55" xfId="2" applyFont="1" applyFill="1" applyBorder="1" applyAlignment="1">
      <alignment horizontal="justify" vertical="top"/>
    </xf>
    <xf numFmtId="0" fontId="10" fillId="2" borderId="7" xfId="2" applyFont="1" applyFill="1" applyBorder="1" applyAlignment="1">
      <alignment horizontal="justify" vertical="top"/>
    </xf>
    <xf numFmtId="0" fontId="10" fillId="2" borderId="44" xfId="2" applyFont="1" applyFill="1" applyBorder="1" applyAlignment="1">
      <alignment horizontal="justify" vertical="top"/>
    </xf>
    <xf numFmtId="0" fontId="10" fillId="2" borderId="16" xfId="2" applyFont="1" applyFill="1" applyBorder="1" applyAlignment="1">
      <alignment horizontal="justify" vertical="top"/>
    </xf>
    <xf numFmtId="0" fontId="10" fillId="2" borderId="40" xfId="2" applyFont="1" applyFill="1" applyBorder="1" applyAlignment="1">
      <alignment horizontal="left" vertical="center" wrapText="1"/>
    </xf>
    <xf numFmtId="0" fontId="10" fillId="2" borderId="64" xfId="2" applyFont="1" applyFill="1" applyBorder="1" applyAlignment="1">
      <alignment horizontal="left" vertical="center" wrapText="1"/>
    </xf>
    <xf numFmtId="0" fontId="10" fillId="2" borderId="34" xfId="2" applyFont="1" applyFill="1" applyBorder="1" applyAlignment="1">
      <alignment horizontal="left" vertical="top" wrapText="1"/>
    </xf>
    <xf numFmtId="0" fontId="10" fillId="2" borderId="13" xfId="2" applyFont="1" applyFill="1" applyBorder="1" applyAlignment="1">
      <alignment horizontal="left" vertical="top" wrapText="1"/>
    </xf>
    <xf numFmtId="0" fontId="10" fillId="2" borderId="13" xfId="2" applyFont="1" applyFill="1" applyBorder="1" applyAlignment="1">
      <alignment horizontal="center" vertical="center" wrapText="1"/>
    </xf>
    <xf numFmtId="0" fontId="10" fillId="2" borderId="10" xfId="2" applyFont="1" applyFill="1" applyBorder="1" applyAlignment="1">
      <alignment horizontal="left" vertical="top" wrapText="1"/>
    </xf>
    <xf numFmtId="0" fontId="10" fillId="2" borderId="7" xfId="2" applyFont="1" applyFill="1" applyBorder="1" applyAlignment="1">
      <alignment horizontal="left" vertical="top" wrapText="1"/>
    </xf>
    <xf numFmtId="0" fontId="10" fillId="0" borderId="29" xfId="2" applyFont="1" applyBorder="1" applyAlignment="1">
      <alignment horizontal="left" vertical="top" wrapText="1"/>
    </xf>
    <xf numFmtId="0" fontId="10" fillId="0" borderId="16" xfId="2" applyFont="1" applyBorder="1" applyAlignment="1">
      <alignment horizontal="left" vertical="top" wrapText="1"/>
    </xf>
    <xf numFmtId="0" fontId="10" fillId="2" borderId="16" xfId="2" applyFont="1" applyFill="1" applyBorder="1" applyAlignment="1">
      <alignment horizontal="left" vertical="top" wrapText="1"/>
    </xf>
    <xf numFmtId="0" fontId="10" fillId="2" borderId="65" xfId="2" applyFont="1" applyFill="1" applyBorder="1" applyAlignment="1">
      <alignment horizontal="left" vertical="top" wrapText="1"/>
    </xf>
    <xf numFmtId="0" fontId="10" fillId="2" borderId="14" xfId="2" applyFont="1" applyFill="1" applyBorder="1" applyAlignment="1">
      <alignment horizontal="left" vertical="top" wrapText="1"/>
    </xf>
    <xf numFmtId="0" fontId="10" fillId="2" borderId="14" xfId="2" applyFont="1" applyFill="1" applyBorder="1" applyAlignment="1">
      <alignment horizontal="left" vertical="center" wrapText="1"/>
    </xf>
    <xf numFmtId="0" fontId="10" fillId="2" borderId="63" xfId="2" applyFont="1" applyFill="1" applyBorder="1" applyAlignment="1">
      <alignment horizontal="left" vertical="top" wrapText="1"/>
    </xf>
    <xf numFmtId="0" fontId="10" fillId="2" borderId="39" xfId="2" applyFont="1" applyFill="1" applyBorder="1" applyAlignment="1">
      <alignment horizontal="left" vertical="top" wrapText="1"/>
    </xf>
    <xf numFmtId="0" fontId="10" fillId="2" borderId="40" xfId="2" applyFont="1" applyFill="1" applyBorder="1" applyAlignment="1">
      <alignment horizontal="center" vertical="top" wrapText="1"/>
    </xf>
    <xf numFmtId="0" fontId="10" fillId="2" borderId="64" xfId="2" applyFont="1" applyFill="1" applyBorder="1" applyAlignment="1">
      <alignment horizontal="center" vertical="top" wrapText="1"/>
    </xf>
    <xf numFmtId="0" fontId="26" fillId="0" borderId="65" xfId="2" applyFont="1" applyBorder="1" applyAlignment="1">
      <alignment horizontal="center"/>
    </xf>
    <xf numFmtId="0" fontId="26" fillId="0" borderId="19" xfId="2" applyFont="1" applyBorder="1" applyAlignment="1">
      <alignment horizontal="center"/>
    </xf>
    <xf numFmtId="0" fontId="31" fillId="6" borderId="2" xfId="2" applyFont="1" applyFill="1" applyBorder="1" applyAlignment="1">
      <alignment horizontal="center" vertical="center"/>
    </xf>
    <xf numFmtId="0" fontId="31" fillId="6" borderId="3" xfId="2" applyFont="1" applyFill="1" applyBorder="1" applyAlignment="1">
      <alignment horizontal="center" vertical="center"/>
    </xf>
    <xf numFmtId="0" fontId="31" fillId="6" borderId="4" xfId="2" applyFont="1" applyFill="1" applyBorder="1" applyAlignment="1">
      <alignment horizontal="center" vertical="center"/>
    </xf>
    <xf numFmtId="0" fontId="26" fillId="6" borderId="67" xfId="2" applyFont="1" applyFill="1" applyBorder="1" applyAlignment="1">
      <alignment horizontal="center" vertical="center"/>
    </xf>
    <xf numFmtId="0" fontId="26" fillId="6" borderId="8" xfId="2" applyFont="1" applyFill="1" applyBorder="1" applyAlignment="1">
      <alignment horizontal="center" vertical="center"/>
    </xf>
    <xf numFmtId="0" fontId="26" fillId="6" borderId="40" xfId="2" applyFont="1" applyFill="1" applyBorder="1" applyAlignment="1">
      <alignment horizontal="center" vertical="center"/>
    </xf>
    <xf numFmtId="0" fontId="26" fillId="0" borderId="45" xfId="2" applyFont="1" applyBorder="1" applyAlignment="1">
      <alignment horizontal="center"/>
    </xf>
    <xf numFmtId="0" fontId="10"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2" borderId="25"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26" fillId="0" borderId="7" xfId="2" applyFont="1" applyBorder="1" applyAlignment="1">
      <alignment horizontal="center" vertical="center" textRotation="90"/>
    </xf>
    <xf numFmtId="0" fontId="10" fillId="0" borderId="6" xfId="2" applyFont="1" applyBorder="1" applyAlignment="1">
      <alignment horizontal="center"/>
    </xf>
    <xf numFmtId="0" fontId="10" fillId="0" borderId="0" xfId="2" applyFont="1" applyBorder="1" applyAlignment="1">
      <alignment horizontal="center"/>
    </xf>
    <xf numFmtId="0" fontId="10" fillId="0" borderId="5" xfId="2" applyFont="1" applyBorder="1" applyAlignment="1">
      <alignment horizontal="center"/>
    </xf>
    <xf numFmtId="0" fontId="10" fillId="2" borderId="17" xfId="2" applyFont="1" applyFill="1" applyBorder="1" applyAlignment="1">
      <alignment horizontal="left" vertical="center" wrapText="1"/>
    </xf>
    <xf numFmtId="0" fontId="10" fillId="0" borderId="70" xfId="2" applyFont="1" applyBorder="1" applyAlignment="1">
      <alignment horizontal="center" vertical="center" textRotation="90" wrapText="1"/>
    </xf>
    <xf numFmtId="0" fontId="10" fillId="0" borderId="58" xfId="2" applyFont="1" applyBorder="1" applyAlignment="1">
      <alignment horizontal="center" vertical="center" textRotation="90" wrapText="1"/>
    </xf>
    <xf numFmtId="0" fontId="10" fillId="0" borderId="69" xfId="2" applyFont="1" applyBorder="1" applyAlignment="1">
      <alignment horizontal="center" vertical="center" textRotation="90" wrapText="1"/>
    </xf>
    <xf numFmtId="0" fontId="10" fillId="2" borderId="28" xfId="2" applyFont="1" applyFill="1" applyBorder="1" applyAlignment="1">
      <alignment horizontal="justify" vertical="top"/>
    </xf>
    <xf numFmtId="0" fontId="10" fillId="2" borderId="14" xfId="2" applyFont="1" applyFill="1" applyBorder="1" applyAlignment="1">
      <alignment horizontal="justify" vertical="top"/>
    </xf>
    <xf numFmtId="0" fontId="10" fillId="2" borderId="10" xfId="2" applyFont="1" applyFill="1" applyBorder="1" applyAlignment="1">
      <alignment horizontal="justify" vertical="center"/>
    </xf>
    <xf numFmtId="0" fontId="10" fillId="2" borderId="7" xfId="2" applyFont="1" applyFill="1" applyBorder="1" applyAlignment="1">
      <alignment horizontal="justify" vertical="center"/>
    </xf>
    <xf numFmtId="0" fontId="26" fillId="0" borderId="0" xfId="2" applyFont="1" applyBorder="1" applyAlignment="1">
      <alignment horizontal="center"/>
    </xf>
    <xf numFmtId="0" fontId="26" fillId="0" borderId="46" xfId="2" applyFont="1" applyBorder="1" applyAlignment="1">
      <alignment horizontal="center"/>
    </xf>
    <xf numFmtId="0" fontId="32" fillId="10" borderId="33" xfId="1" applyFont="1" applyFill="1" applyBorder="1" applyAlignment="1">
      <alignment horizontal="center" vertical="center" wrapText="1"/>
    </xf>
    <xf numFmtId="0" fontId="32" fillId="10" borderId="6" xfId="1" applyFont="1" applyFill="1" applyBorder="1" applyAlignment="1">
      <alignment horizontal="center" vertical="center" wrapText="1"/>
    </xf>
    <xf numFmtId="0" fontId="32" fillId="10" borderId="30" xfId="1" applyFont="1" applyFill="1" applyBorder="1" applyAlignment="1">
      <alignment horizontal="center" vertical="center" wrapText="1"/>
    </xf>
    <xf numFmtId="0" fontId="32" fillId="10" borderId="36" xfId="1" applyFont="1" applyFill="1" applyBorder="1" applyAlignment="1">
      <alignment horizontal="center" vertical="center" wrapText="1"/>
    </xf>
    <xf numFmtId="0" fontId="32" fillId="10" borderId="5" xfId="1" applyFont="1" applyFill="1" applyBorder="1" applyAlignment="1">
      <alignment horizontal="center" vertical="center" wrapText="1"/>
    </xf>
    <xf numFmtId="0" fontId="32" fillId="10" borderId="37" xfId="1" applyFont="1" applyFill="1" applyBorder="1" applyAlignment="1">
      <alignment horizontal="center" vertical="center" wrapText="1"/>
    </xf>
    <xf numFmtId="0" fontId="15" fillId="0" borderId="42" xfId="0" applyFont="1" applyBorder="1" applyAlignment="1">
      <alignment vertical="center" wrapText="1"/>
    </xf>
    <xf numFmtId="0" fontId="15" fillId="0" borderId="31" xfId="0" applyFont="1" applyBorder="1" applyAlignment="1">
      <alignment vertical="center" wrapText="1"/>
    </xf>
    <xf numFmtId="0" fontId="37" fillId="0" borderId="7" xfId="0" applyFont="1" applyBorder="1" applyAlignment="1">
      <alignment horizontal="center" vertical="center"/>
    </xf>
    <xf numFmtId="0" fontId="0" fillId="0" borderId="7" xfId="0" applyBorder="1" applyAlignment="1">
      <alignment horizontal="center"/>
    </xf>
    <xf numFmtId="0" fontId="15" fillId="11" borderId="42" xfId="0" applyFont="1" applyFill="1" applyBorder="1" applyAlignment="1">
      <alignment vertical="center" wrapText="1"/>
    </xf>
    <xf numFmtId="0" fontId="15" fillId="11" borderId="31" xfId="0" applyFont="1" applyFill="1" applyBorder="1" applyAlignment="1">
      <alignment vertical="center" wrapText="1"/>
    </xf>
    <xf numFmtId="0" fontId="1" fillId="0" borderId="7" xfId="4" applyFill="1" applyBorder="1" applyAlignment="1">
      <alignment vertical="center" wrapText="1"/>
    </xf>
    <xf numFmtId="0" fontId="20" fillId="3" borderId="0" xfId="0" applyFont="1" applyFill="1" applyAlignment="1">
      <alignment horizontal="center" wrapText="1"/>
    </xf>
    <xf numFmtId="0" fontId="11" fillId="3" borderId="0" xfId="0" applyFont="1" applyFill="1" applyAlignment="1">
      <alignment horizontal="center"/>
    </xf>
  </cellXfs>
  <cellStyles count="9">
    <cellStyle name="Énfasis1" xfId="3" builtinId="29"/>
    <cellStyle name="Hipervínculo" xfId="5" builtinId="8"/>
    <cellStyle name="Millares 2" xfId="6"/>
    <cellStyle name="Moneda 2" xfId="7"/>
    <cellStyle name="Normal" xfId="0" builtinId="0"/>
    <cellStyle name="Normal 2" xfId="1"/>
    <cellStyle name="Normal 2 2" xfId="2"/>
    <cellStyle name="Normal 3" xfId="4"/>
    <cellStyle name="Normal 6" xfId="8"/>
  </cellStyles>
  <dxfs count="25">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medium">
          <color indexed="64"/>
        </right>
        <top style="medium">
          <color indexed="64"/>
        </top>
        <bottom style="medium">
          <color indexed="64"/>
        </bottom>
        <vertical/>
        <horizontal/>
      </border>
    </dxf>
    <dxf>
      <border outline="0">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medium">
          <color indexed="64"/>
        </top>
        <bottom/>
        <vertical/>
        <horizontal/>
      </border>
    </dxf>
    <dxf>
      <border outline="0">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9"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medium">
          <color indexed="64"/>
        </top>
        <bottom/>
        <vertical/>
        <horizontal/>
      </border>
    </dxf>
    <dxf>
      <border outline="0">
        <top style="medium">
          <color indexed="64"/>
        </top>
      </border>
    </dxf>
    <dxf>
      <border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9" tint="0.3999755851924192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371474</xdr:colOff>
      <xdr:row>1</xdr:row>
      <xdr:rowOff>100013</xdr:rowOff>
    </xdr:from>
    <xdr:to>
      <xdr:col>1</xdr:col>
      <xdr:colOff>809625</xdr:colOff>
      <xdr:row>1</xdr:row>
      <xdr:rowOff>1685925</xdr:rowOff>
    </xdr:to>
    <xdr:pic>
      <xdr:nvPicPr>
        <xdr:cNvPr id="2" name="1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srcRect/>
        <a:stretch>
          <a:fillRect/>
        </a:stretch>
      </xdr:blipFill>
      <xdr:spPr bwMode="auto">
        <a:xfrm>
          <a:off x="371474" y="481013"/>
          <a:ext cx="1676401" cy="1585912"/>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198808</xdr:colOff>
      <xdr:row>0</xdr:row>
      <xdr:rowOff>148920</xdr:rowOff>
    </xdr:from>
    <xdr:to>
      <xdr:col>1</xdr:col>
      <xdr:colOff>870856</xdr:colOff>
      <xdr:row>4</xdr:row>
      <xdr:rowOff>680357</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198808" y="148920"/>
          <a:ext cx="1434048" cy="1341062"/>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296325</xdr:colOff>
      <xdr:row>0</xdr:row>
      <xdr:rowOff>42332</xdr:rowOff>
    </xdr:from>
    <xdr:to>
      <xdr:col>1</xdr:col>
      <xdr:colOff>772575</xdr:colOff>
      <xdr:row>4</xdr:row>
      <xdr:rowOff>359832</xdr:rowOff>
    </xdr:to>
    <xdr:pic>
      <xdr:nvPicPr>
        <xdr:cNvPr id="2" name="1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296325" y="42332"/>
          <a:ext cx="1295400" cy="1127125"/>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srcRect/>
        <a:stretch>
          <a:fillRect/>
        </a:stretch>
      </xdr:blipFill>
      <xdr:spPr bwMode="auto">
        <a:xfrm>
          <a:off x="944025" y="42332"/>
          <a:ext cx="1238250" cy="1127125"/>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296325</xdr:colOff>
      <xdr:row>0</xdr:row>
      <xdr:rowOff>42332</xdr:rowOff>
    </xdr:from>
    <xdr:ext cx="1238250" cy="1143000"/>
    <xdr:pic>
      <xdr:nvPicPr>
        <xdr:cNvPr id="2" name="1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srcRect/>
        <a:stretch>
          <a:fillRect/>
        </a:stretch>
      </xdr:blipFill>
      <xdr:spPr bwMode="auto">
        <a:xfrm>
          <a:off x="1058325" y="42332"/>
          <a:ext cx="1238250" cy="1143000"/>
        </a:xfrm>
        <a:prstGeom prst="rect">
          <a:avLst/>
        </a:prstGeom>
        <a:solidFill>
          <a:srgbClr val="FFFFFF"/>
        </a:solid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330200</xdr:colOff>
      <xdr:row>4</xdr:row>
      <xdr:rowOff>50800</xdr:rowOff>
    </xdr:from>
    <xdr:ext cx="1238250" cy="1143000"/>
    <xdr:pic>
      <xdr:nvPicPr>
        <xdr:cNvPr id="3" name="2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srcRect/>
        <a:stretch>
          <a:fillRect/>
        </a:stretch>
      </xdr:blipFill>
      <xdr:spPr bwMode="auto">
        <a:xfrm>
          <a:off x="330200" y="292100"/>
          <a:ext cx="1238250" cy="1143000"/>
        </a:xfrm>
        <a:prstGeom prst="rect">
          <a:avLst/>
        </a:prstGeom>
        <a:solidFill>
          <a:srgbClr val="FFFFFF"/>
        </a:solid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438150</xdr:colOff>
      <xdr:row>0</xdr:row>
      <xdr:rowOff>47625</xdr:rowOff>
    </xdr:from>
    <xdr:ext cx="1028700" cy="1009650"/>
    <xdr:pic>
      <xdr:nvPicPr>
        <xdr:cNvPr id="2" name="1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srcRect/>
        <a:stretch>
          <a:fillRect/>
        </a:stretch>
      </xdr:blipFill>
      <xdr:spPr bwMode="auto">
        <a:xfrm>
          <a:off x="438150" y="47625"/>
          <a:ext cx="1028700" cy="1009650"/>
        </a:xfrm>
        <a:prstGeom prst="rect">
          <a:avLst/>
        </a:prstGeom>
        <a:solidFill>
          <a:srgbClr val="FFFFFF"/>
        </a:solid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ables/table1.xml><?xml version="1.0" encoding="utf-8"?>
<table xmlns="http://schemas.openxmlformats.org/spreadsheetml/2006/main" id="1" name="Tabla1" displayName="Tabla1" ref="A1:A8" totalsRowShown="0" headerRowDxfId="24" dataDxfId="22" headerRowBorderDxfId="23" tableBorderDxfId="21" totalsRowBorderDxfId="20">
  <autoFilter ref="A1:A8"/>
  <tableColumns count="1">
    <tableColumn id="1" name="DIMENSIONES" dataDxfId="19"/>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C1:C17" totalsRowShown="0" headerRowDxfId="18" dataDxfId="16" headerRowBorderDxfId="17" tableBorderDxfId="15">
  <autoFilter ref="C1:C17"/>
  <tableColumns count="1">
    <tableColumn id="1" name="POLÍTICAS ADMINISTRATIVAS" dataDxfId="14"/>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A19:A34" totalsRowShown="0" headerRowDxfId="13" dataDxfId="12" tableBorderDxfId="11">
  <autoFilter ref="A19:A34"/>
  <tableColumns count="1">
    <tableColumn id="1" name="RESPONSABLES " dataDxfId="10"/>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C19:C27" totalsRowShown="0" headerRowDxfId="9" dataDxfId="8">
  <autoFilter ref="C19:C27"/>
  <tableColumns count="1">
    <tableColumn id="1" name="PLANES" dataDxfId="7"/>
  </tableColumns>
  <tableStyleInfo name="TableStyleMedium2" showFirstColumn="0" showLastColumn="0" showRowStripes="1" showColumnStripes="0"/>
</table>
</file>

<file path=xl/tables/table5.xml><?xml version="1.0" encoding="utf-8"?>
<table xmlns="http://schemas.openxmlformats.org/spreadsheetml/2006/main" id="5" name="Tabla5" displayName="Tabla5" ref="A39:B47" totalsRowShown="0" headerRowDxfId="6" dataDxfId="5">
  <autoFilter ref="A39:B47"/>
  <tableColumns count="2">
    <tableColumn id="1" name="ESTRATEGIAS " dataDxfId="4"/>
    <tableColumn id="2" name="Columna1" dataDxfId="3"/>
  </tableColumns>
  <tableStyleInfo name="TableStyleMedium2" showFirstColumn="0" showLastColumn="0" showRowStripes="1" showColumnStripes="0"/>
</table>
</file>

<file path=xl/tables/table6.xml><?xml version="1.0" encoding="utf-8"?>
<table xmlns="http://schemas.openxmlformats.org/spreadsheetml/2006/main" id="8" name="Tabla8" displayName="Tabla8" ref="A57:A63" totalsRowShown="0" headerRowDxfId="2" dataDxfId="1">
  <autoFilter ref="A57:A63"/>
  <tableColumns count="1">
    <tableColumn id="1" name="PROGRAM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zoomScale="80" zoomScaleNormal="80" workbookViewId="0">
      <selection activeCell="H6" sqref="H6"/>
    </sheetView>
  </sheetViews>
  <sheetFormatPr baseColWidth="10" defaultRowHeight="15" x14ac:dyDescent="0.25"/>
  <cols>
    <col min="1" max="1" width="18.5703125" customWidth="1"/>
    <col min="2" max="2" width="19.5703125" customWidth="1"/>
    <col min="3" max="3" width="24.7109375" customWidth="1"/>
    <col min="4" max="4" width="18.7109375" customWidth="1"/>
    <col min="5" max="6" width="36.28515625" customWidth="1"/>
    <col min="7" max="7" width="35" customWidth="1"/>
    <col min="8" max="8" width="19.5703125" customWidth="1"/>
    <col min="9" max="9" width="15.5703125" customWidth="1"/>
    <col min="10" max="10" width="11.42578125" style="47"/>
    <col min="11" max="11" width="18.7109375" customWidth="1"/>
    <col min="12" max="12" width="16.42578125" customWidth="1"/>
    <col min="13" max="13" width="17.7109375" customWidth="1"/>
  </cols>
  <sheetData>
    <row r="1" spans="1:20" s="3" customFormat="1" ht="30" customHeight="1" x14ac:dyDescent="0.25">
      <c r="A1" s="258"/>
      <c r="B1" s="258"/>
      <c r="C1" s="258"/>
      <c r="D1" s="258"/>
      <c r="E1" s="258"/>
      <c r="F1" s="258"/>
      <c r="G1" s="258"/>
      <c r="H1" s="258"/>
      <c r="I1" s="258"/>
      <c r="J1" s="258"/>
      <c r="K1" s="258"/>
      <c r="L1" s="7"/>
      <c r="M1"/>
      <c r="N1" s="5"/>
      <c r="O1" s="5"/>
      <c r="P1" s="5"/>
      <c r="Q1" s="5"/>
      <c r="R1" s="5"/>
      <c r="S1" s="5"/>
      <c r="T1" s="1"/>
    </row>
    <row r="2" spans="1:20" s="4" customFormat="1" ht="141.75" customHeight="1" x14ac:dyDescent="0.2">
      <c r="A2" s="259" t="s">
        <v>4</v>
      </c>
      <c r="B2" s="259"/>
      <c r="C2" s="260" t="s">
        <v>6</v>
      </c>
      <c r="D2" s="260"/>
      <c r="E2" s="260"/>
      <c r="F2" s="260"/>
      <c r="G2" s="260"/>
      <c r="H2" s="260"/>
      <c r="I2" s="260"/>
      <c r="J2" s="260"/>
      <c r="K2" s="260"/>
      <c r="L2" s="37"/>
      <c r="M2" s="8"/>
      <c r="N2" s="2"/>
      <c r="O2" s="2"/>
      <c r="P2" s="2"/>
      <c r="Q2" s="2"/>
      <c r="R2" s="2"/>
      <c r="S2" s="2"/>
      <c r="T2" s="1"/>
    </row>
    <row r="3" spans="1:20" s="4" customFormat="1" ht="39" customHeight="1" x14ac:dyDescent="0.25">
      <c r="A3" s="258"/>
      <c r="B3" s="258"/>
      <c r="C3" s="258"/>
      <c r="D3" s="258"/>
      <c r="E3" s="258"/>
      <c r="F3" s="258"/>
      <c r="G3" s="258"/>
      <c r="H3" s="258"/>
      <c r="I3" s="258"/>
      <c r="J3" s="258"/>
      <c r="K3" s="258"/>
      <c r="L3" s="7"/>
      <c r="M3"/>
      <c r="N3" s="2"/>
      <c r="O3" s="2"/>
      <c r="P3" s="2"/>
      <c r="Q3" s="2"/>
      <c r="R3" s="2"/>
      <c r="S3" s="2"/>
      <c r="T3" s="1"/>
    </row>
    <row r="4" spans="1:20" s="40" customFormat="1" ht="49.5" customHeight="1" x14ac:dyDescent="0.25">
      <c r="A4" s="42" t="s">
        <v>7</v>
      </c>
      <c r="B4" s="254" t="s">
        <v>8</v>
      </c>
      <c r="C4" s="256" t="s">
        <v>71</v>
      </c>
      <c r="D4" s="256" t="s">
        <v>72</v>
      </c>
      <c r="E4" s="256" t="s">
        <v>0</v>
      </c>
      <c r="F4" s="256" t="s">
        <v>9</v>
      </c>
      <c r="G4" s="256" t="s">
        <v>77</v>
      </c>
      <c r="H4" s="256" t="s">
        <v>2</v>
      </c>
      <c r="I4" s="256" t="s">
        <v>76</v>
      </c>
      <c r="J4" s="256" t="s">
        <v>75</v>
      </c>
      <c r="K4" s="256" t="s">
        <v>10</v>
      </c>
      <c r="L4" s="256" t="s">
        <v>38</v>
      </c>
      <c r="M4" s="38"/>
      <c r="N4" s="38"/>
      <c r="O4" s="38"/>
      <c r="P4" s="38"/>
      <c r="Q4" s="38"/>
      <c r="R4" s="38"/>
    </row>
    <row r="5" spans="1:20" s="39" customFormat="1" ht="106.5" customHeight="1" x14ac:dyDescent="0.25">
      <c r="A5" s="43" t="s">
        <v>14</v>
      </c>
      <c r="B5" s="255" t="s">
        <v>26</v>
      </c>
      <c r="C5" s="43" t="s">
        <v>79</v>
      </c>
      <c r="D5" s="43" t="s">
        <v>81</v>
      </c>
      <c r="E5" s="43" t="s">
        <v>80</v>
      </c>
      <c r="F5" s="43" t="s">
        <v>86</v>
      </c>
      <c r="G5" s="41" t="s">
        <v>98</v>
      </c>
      <c r="H5" s="48" t="s">
        <v>110</v>
      </c>
      <c r="I5" s="41" t="s">
        <v>105</v>
      </c>
      <c r="J5" s="46">
        <v>1</v>
      </c>
      <c r="K5" s="43" t="s">
        <v>54</v>
      </c>
      <c r="L5" s="43" t="s">
        <v>36</v>
      </c>
    </row>
    <row r="6" spans="1:20" s="39" customFormat="1" ht="105" x14ac:dyDescent="0.2">
      <c r="A6" s="43" t="s">
        <v>14</v>
      </c>
      <c r="B6" s="255" t="s">
        <v>26</v>
      </c>
      <c r="C6" s="43" t="s">
        <v>79</v>
      </c>
      <c r="D6" s="43" t="s">
        <v>81</v>
      </c>
      <c r="E6" s="43" t="s">
        <v>80</v>
      </c>
      <c r="F6" s="43" t="s">
        <v>86</v>
      </c>
      <c r="G6" s="41" t="s">
        <v>99</v>
      </c>
      <c r="H6" s="43" t="s">
        <v>111</v>
      </c>
      <c r="I6" s="41" t="s">
        <v>106</v>
      </c>
      <c r="J6" s="46">
        <v>1</v>
      </c>
      <c r="K6" s="43" t="s">
        <v>54</v>
      </c>
      <c r="L6" s="43" t="s">
        <v>36</v>
      </c>
    </row>
    <row r="7" spans="1:20" s="39" customFormat="1" ht="120" x14ac:dyDescent="0.2">
      <c r="A7" s="43" t="s">
        <v>14</v>
      </c>
      <c r="B7" s="255" t="s">
        <v>26</v>
      </c>
      <c r="C7" s="43" t="s">
        <v>79</v>
      </c>
      <c r="D7" s="43" t="s">
        <v>81</v>
      </c>
      <c r="E7" s="43" t="s">
        <v>80</v>
      </c>
      <c r="F7" s="43" t="s">
        <v>86</v>
      </c>
      <c r="G7" s="41" t="s">
        <v>100</v>
      </c>
      <c r="H7" s="43" t="s">
        <v>112</v>
      </c>
      <c r="I7" s="41" t="s">
        <v>107</v>
      </c>
      <c r="J7" s="46">
        <v>1</v>
      </c>
      <c r="K7" s="43" t="s">
        <v>54</v>
      </c>
      <c r="L7" s="43" t="s">
        <v>36</v>
      </c>
    </row>
    <row r="8" spans="1:20" s="39" customFormat="1" ht="85.5" x14ac:dyDescent="0.2">
      <c r="A8" s="43" t="s">
        <v>14</v>
      </c>
      <c r="B8" s="255" t="s">
        <v>26</v>
      </c>
      <c r="C8" s="43" t="s">
        <v>79</v>
      </c>
      <c r="D8" s="43" t="s">
        <v>81</v>
      </c>
      <c r="E8" s="43" t="s">
        <v>80</v>
      </c>
      <c r="F8" s="43" t="s">
        <v>86</v>
      </c>
      <c r="G8" s="41" t="s">
        <v>101</v>
      </c>
      <c r="H8" s="43" t="s">
        <v>113</v>
      </c>
      <c r="I8" s="192" t="s">
        <v>124</v>
      </c>
      <c r="J8" s="46">
        <v>3</v>
      </c>
      <c r="K8" s="43" t="s">
        <v>54</v>
      </c>
      <c r="L8" s="43" t="s">
        <v>36</v>
      </c>
    </row>
    <row r="9" spans="1:20" s="39" customFormat="1" ht="85.5" x14ac:dyDescent="0.2">
      <c r="A9" s="43" t="s">
        <v>14</v>
      </c>
      <c r="B9" s="255" t="s">
        <v>26</v>
      </c>
      <c r="C9" s="43" t="s">
        <v>79</v>
      </c>
      <c r="D9" s="43" t="s">
        <v>81</v>
      </c>
      <c r="E9" s="43" t="s">
        <v>80</v>
      </c>
      <c r="F9" s="43" t="s">
        <v>86</v>
      </c>
      <c r="G9" s="41" t="s">
        <v>102</v>
      </c>
      <c r="H9" s="43" t="s">
        <v>114</v>
      </c>
      <c r="I9" s="50" t="s">
        <v>125</v>
      </c>
      <c r="J9" s="46">
        <v>3</v>
      </c>
      <c r="K9" s="43" t="s">
        <v>54</v>
      </c>
      <c r="L9" s="43" t="s">
        <v>36</v>
      </c>
    </row>
    <row r="10" spans="1:20" s="39" customFormat="1" ht="105" x14ac:dyDescent="0.2">
      <c r="A10" s="43" t="s">
        <v>14</v>
      </c>
      <c r="B10" s="255" t="s">
        <v>26</v>
      </c>
      <c r="C10" s="43" t="s">
        <v>79</v>
      </c>
      <c r="D10" s="43" t="s">
        <v>81</v>
      </c>
      <c r="E10" s="43" t="s">
        <v>80</v>
      </c>
      <c r="F10" s="43" t="s">
        <v>86</v>
      </c>
      <c r="G10" s="41" t="s">
        <v>103</v>
      </c>
      <c r="H10" s="43" t="s">
        <v>115</v>
      </c>
      <c r="I10" s="41" t="s">
        <v>108</v>
      </c>
      <c r="J10" s="46">
        <v>1</v>
      </c>
      <c r="K10" s="43" t="s">
        <v>54</v>
      </c>
      <c r="L10" s="43" t="s">
        <v>36</v>
      </c>
    </row>
    <row r="11" spans="1:20" s="39" customFormat="1" ht="85.5" x14ac:dyDescent="0.2">
      <c r="A11" s="43" t="s">
        <v>14</v>
      </c>
      <c r="B11" s="255" t="s">
        <v>26</v>
      </c>
      <c r="C11" s="43" t="s">
        <v>79</v>
      </c>
      <c r="D11" s="43" t="s">
        <v>81</v>
      </c>
      <c r="E11" s="43" t="s">
        <v>80</v>
      </c>
      <c r="F11" s="43" t="s">
        <v>86</v>
      </c>
      <c r="G11" s="41" t="s">
        <v>104</v>
      </c>
      <c r="H11" s="43" t="s">
        <v>116</v>
      </c>
      <c r="I11" s="41" t="s">
        <v>109</v>
      </c>
      <c r="J11" s="46">
        <v>1</v>
      </c>
      <c r="K11" s="43" t="s">
        <v>54</v>
      </c>
      <c r="L11" s="43" t="s">
        <v>36</v>
      </c>
    </row>
    <row r="12" spans="1:20" s="39" customFormat="1" ht="90" x14ac:dyDescent="0.25">
      <c r="A12" s="43" t="s">
        <v>14</v>
      </c>
      <c r="B12" s="255" t="s">
        <v>26</v>
      </c>
      <c r="C12" s="43" t="s">
        <v>79</v>
      </c>
      <c r="D12" s="43" t="s">
        <v>82</v>
      </c>
      <c r="E12" s="43" t="s">
        <v>80</v>
      </c>
      <c r="F12" s="45" t="s">
        <v>90</v>
      </c>
      <c r="G12" s="49" t="s">
        <v>117</v>
      </c>
      <c r="H12" s="43" t="s">
        <v>123</v>
      </c>
      <c r="I12" s="50" t="s">
        <v>128</v>
      </c>
      <c r="J12" s="46">
        <v>1</v>
      </c>
      <c r="K12" s="43" t="s">
        <v>54</v>
      </c>
      <c r="L12" s="43" t="s">
        <v>45</v>
      </c>
    </row>
    <row r="13" spans="1:20" s="39" customFormat="1" ht="90" x14ac:dyDescent="0.25">
      <c r="A13" s="43" t="s">
        <v>14</v>
      </c>
      <c r="B13" s="255" t="s">
        <v>26</v>
      </c>
      <c r="C13" s="43" t="s">
        <v>79</v>
      </c>
      <c r="D13" s="43" t="s">
        <v>82</v>
      </c>
      <c r="E13" s="43" t="s">
        <v>80</v>
      </c>
      <c r="F13" s="45" t="s">
        <v>90</v>
      </c>
      <c r="G13" s="49" t="s">
        <v>118</v>
      </c>
      <c r="H13" s="43" t="s">
        <v>135</v>
      </c>
      <c r="I13" s="50" t="s">
        <v>127</v>
      </c>
      <c r="J13" s="46">
        <v>44</v>
      </c>
      <c r="K13" s="43" t="s">
        <v>54</v>
      </c>
      <c r="L13" s="43" t="s">
        <v>45</v>
      </c>
    </row>
    <row r="14" spans="1:20" s="39" customFormat="1" ht="90" x14ac:dyDescent="0.25">
      <c r="A14" s="43" t="s">
        <v>14</v>
      </c>
      <c r="B14" s="255" t="s">
        <v>26</v>
      </c>
      <c r="C14" s="43" t="s">
        <v>79</v>
      </c>
      <c r="D14" s="43" t="s">
        <v>82</v>
      </c>
      <c r="E14" s="43" t="s">
        <v>80</v>
      </c>
      <c r="F14" s="45" t="s">
        <v>90</v>
      </c>
      <c r="G14" s="49" t="s">
        <v>119</v>
      </c>
      <c r="H14" s="43" t="s">
        <v>136</v>
      </c>
      <c r="I14" s="50" t="s">
        <v>126</v>
      </c>
      <c r="J14" s="46">
        <v>2000</v>
      </c>
      <c r="K14" s="43" t="s">
        <v>54</v>
      </c>
      <c r="L14" s="43" t="s">
        <v>45</v>
      </c>
    </row>
    <row r="15" spans="1:20" s="39" customFormat="1" ht="90" x14ac:dyDescent="0.25">
      <c r="A15" s="43" t="s">
        <v>14</v>
      </c>
      <c r="B15" s="255" t="s">
        <v>26</v>
      </c>
      <c r="C15" s="43" t="s">
        <v>79</v>
      </c>
      <c r="D15" s="43" t="s">
        <v>82</v>
      </c>
      <c r="E15" s="43" t="s">
        <v>80</v>
      </c>
      <c r="F15" s="45" t="s">
        <v>90</v>
      </c>
      <c r="G15" s="49" t="s">
        <v>120</v>
      </c>
      <c r="H15" s="43" t="s">
        <v>137</v>
      </c>
      <c r="I15" s="50" t="s">
        <v>129</v>
      </c>
      <c r="J15" s="46">
        <v>3000</v>
      </c>
      <c r="K15" s="43" t="s">
        <v>54</v>
      </c>
      <c r="L15" s="43" t="s">
        <v>45</v>
      </c>
      <c r="N15" s="39">
        <f>24+13</f>
        <v>37</v>
      </c>
    </row>
    <row r="16" spans="1:20" s="39" customFormat="1" ht="90" x14ac:dyDescent="0.25">
      <c r="A16" s="43" t="s">
        <v>14</v>
      </c>
      <c r="B16" s="255" t="s">
        <v>26</v>
      </c>
      <c r="C16" s="43" t="s">
        <v>79</v>
      </c>
      <c r="D16" s="43" t="s">
        <v>82</v>
      </c>
      <c r="E16" s="43" t="s">
        <v>80</v>
      </c>
      <c r="F16" s="45" t="s">
        <v>90</v>
      </c>
      <c r="G16" s="49" t="s">
        <v>121</v>
      </c>
      <c r="H16" s="43" t="s">
        <v>138</v>
      </c>
      <c r="I16" s="50" t="s">
        <v>130</v>
      </c>
      <c r="J16" s="46">
        <v>163</v>
      </c>
      <c r="K16" s="43" t="s">
        <v>54</v>
      </c>
      <c r="L16" s="43" t="s">
        <v>45</v>
      </c>
      <c r="N16" s="39">
        <f>200-24-13</f>
        <v>163</v>
      </c>
    </row>
    <row r="17" spans="1:12" s="39" customFormat="1" ht="112.5" customHeight="1" x14ac:dyDescent="0.25">
      <c r="A17" s="43" t="s">
        <v>14</v>
      </c>
      <c r="B17" s="255" t="s">
        <v>26</v>
      </c>
      <c r="C17" s="43" t="s">
        <v>79</v>
      </c>
      <c r="D17" s="43" t="s">
        <v>82</v>
      </c>
      <c r="E17" s="43" t="s">
        <v>80</v>
      </c>
      <c r="F17" s="45" t="s">
        <v>90</v>
      </c>
      <c r="G17" s="49" t="s">
        <v>122</v>
      </c>
      <c r="H17" s="43" t="s">
        <v>139</v>
      </c>
      <c r="I17" s="50" t="s">
        <v>131</v>
      </c>
      <c r="J17" s="46">
        <v>10</v>
      </c>
      <c r="K17" s="43" t="s">
        <v>54</v>
      </c>
      <c r="L17" s="43" t="s">
        <v>45</v>
      </c>
    </row>
    <row r="18" spans="1:12" s="39" customFormat="1" ht="97.5" customHeight="1" x14ac:dyDescent="0.2">
      <c r="A18" s="43" t="s">
        <v>14</v>
      </c>
      <c r="B18" s="255" t="s">
        <v>25</v>
      </c>
      <c r="C18" s="43" t="s">
        <v>69</v>
      </c>
      <c r="D18" s="43" t="s">
        <v>134</v>
      </c>
      <c r="E18" s="43" t="s">
        <v>80</v>
      </c>
      <c r="F18" s="43" t="s">
        <v>92</v>
      </c>
      <c r="G18" s="41" t="s">
        <v>132</v>
      </c>
      <c r="H18" s="43" t="s">
        <v>140</v>
      </c>
      <c r="I18" s="50" t="s">
        <v>141</v>
      </c>
      <c r="J18" s="46">
        <v>35</v>
      </c>
      <c r="K18" s="43" t="s">
        <v>54</v>
      </c>
      <c r="L18" s="43" t="s">
        <v>36</v>
      </c>
    </row>
    <row r="19" spans="1:12" s="39" customFormat="1" ht="105" x14ac:dyDescent="0.2">
      <c r="A19" s="43" t="s">
        <v>14</v>
      </c>
      <c r="B19" s="255" t="s">
        <v>26</v>
      </c>
      <c r="C19" s="43" t="s">
        <v>69</v>
      </c>
      <c r="D19" s="43" t="s">
        <v>134</v>
      </c>
      <c r="E19" s="43" t="s">
        <v>80</v>
      </c>
      <c r="F19" s="43" t="s">
        <v>92</v>
      </c>
      <c r="G19" s="41" t="s">
        <v>133</v>
      </c>
      <c r="H19" s="43" t="s">
        <v>142</v>
      </c>
      <c r="I19" s="43" t="s">
        <v>142</v>
      </c>
      <c r="J19" s="46">
        <v>1</v>
      </c>
      <c r="K19" s="43" t="s">
        <v>54</v>
      </c>
      <c r="L19" s="43" t="s">
        <v>44</v>
      </c>
    </row>
    <row r="20" spans="1:12" s="39" customFormat="1" ht="135" x14ac:dyDescent="0.25">
      <c r="A20" s="43" t="s">
        <v>14</v>
      </c>
      <c r="B20" s="255" t="s">
        <v>25</v>
      </c>
      <c r="C20" s="43" t="s">
        <v>69</v>
      </c>
      <c r="D20" s="43" t="s">
        <v>83</v>
      </c>
      <c r="E20" s="43" t="s">
        <v>80</v>
      </c>
      <c r="F20" s="45" t="s">
        <v>94</v>
      </c>
      <c r="G20" s="41" t="s">
        <v>143</v>
      </c>
      <c r="H20" s="41" t="s">
        <v>153</v>
      </c>
      <c r="I20" s="43" t="s">
        <v>154</v>
      </c>
      <c r="J20" s="46">
        <v>1</v>
      </c>
      <c r="K20" s="43" t="s">
        <v>54</v>
      </c>
      <c r="L20" s="43" t="s">
        <v>45</v>
      </c>
    </row>
    <row r="21" spans="1:12" s="39" customFormat="1" ht="135" x14ac:dyDescent="0.25">
      <c r="A21" s="43" t="s">
        <v>14</v>
      </c>
      <c r="B21" s="255" t="s">
        <v>25</v>
      </c>
      <c r="C21" s="43" t="s">
        <v>69</v>
      </c>
      <c r="D21" s="43" t="s">
        <v>83</v>
      </c>
      <c r="E21" s="43" t="s">
        <v>80</v>
      </c>
      <c r="F21" s="45" t="s">
        <v>94</v>
      </c>
      <c r="G21" s="41" t="s">
        <v>144</v>
      </c>
      <c r="H21" s="41" t="s">
        <v>180</v>
      </c>
      <c r="I21" s="193" t="s">
        <v>179</v>
      </c>
      <c r="J21" s="51">
        <v>500</v>
      </c>
      <c r="K21" s="43" t="s">
        <v>54</v>
      </c>
      <c r="L21" s="43" t="s">
        <v>45</v>
      </c>
    </row>
    <row r="22" spans="1:12" s="39" customFormat="1" ht="135" x14ac:dyDescent="0.25">
      <c r="A22" s="43" t="s">
        <v>14</v>
      </c>
      <c r="B22" s="255" t="s">
        <v>25</v>
      </c>
      <c r="C22" s="43" t="s">
        <v>69</v>
      </c>
      <c r="D22" s="43" t="s">
        <v>83</v>
      </c>
      <c r="E22" s="43" t="s">
        <v>80</v>
      </c>
      <c r="F22" s="45" t="s">
        <v>94</v>
      </c>
      <c r="G22" s="41" t="s">
        <v>145</v>
      </c>
      <c r="H22" s="41" t="s">
        <v>182</v>
      </c>
      <c r="I22" s="193" t="s">
        <v>181</v>
      </c>
      <c r="J22" s="51">
        <v>256</v>
      </c>
      <c r="K22" s="43" t="s">
        <v>54</v>
      </c>
      <c r="L22" s="43" t="s">
        <v>48</v>
      </c>
    </row>
    <row r="23" spans="1:12" s="39" customFormat="1" ht="135" x14ac:dyDescent="0.25">
      <c r="A23" s="43" t="s">
        <v>14</v>
      </c>
      <c r="B23" s="255" t="s">
        <v>25</v>
      </c>
      <c r="C23" s="43" t="s">
        <v>69</v>
      </c>
      <c r="D23" s="43" t="s">
        <v>83</v>
      </c>
      <c r="E23" s="43" t="s">
        <v>80</v>
      </c>
      <c r="F23" s="45" t="s">
        <v>94</v>
      </c>
      <c r="G23" s="41" t="s">
        <v>146</v>
      </c>
      <c r="H23" s="41" t="s">
        <v>184</v>
      </c>
      <c r="I23" s="193" t="s">
        <v>183</v>
      </c>
      <c r="J23" s="51">
        <v>1000</v>
      </c>
      <c r="K23" s="43" t="s">
        <v>54</v>
      </c>
      <c r="L23" s="43" t="s">
        <v>44</v>
      </c>
    </row>
    <row r="24" spans="1:12" s="39" customFormat="1" ht="135" x14ac:dyDescent="0.25">
      <c r="A24" s="43" t="s">
        <v>14</v>
      </c>
      <c r="B24" s="255" t="s">
        <v>25</v>
      </c>
      <c r="C24" s="43" t="s">
        <v>69</v>
      </c>
      <c r="D24" s="43" t="s">
        <v>83</v>
      </c>
      <c r="E24" s="43" t="s">
        <v>80</v>
      </c>
      <c r="F24" s="45" t="s">
        <v>94</v>
      </c>
      <c r="G24" s="41" t="s">
        <v>147</v>
      </c>
      <c r="H24" s="41" t="s">
        <v>152</v>
      </c>
      <c r="I24" s="193" t="s">
        <v>172</v>
      </c>
      <c r="J24" s="51">
        <v>20</v>
      </c>
      <c r="K24" s="43" t="s">
        <v>54</v>
      </c>
      <c r="L24" s="43" t="s">
        <v>36</v>
      </c>
    </row>
    <row r="25" spans="1:12" s="39" customFormat="1" ht="135" x14ac:dyDescent="0.25">
      <c r="A25" s="43" t="s">
        <v>14</v>
      </c>
      <c r="B25" s="255" t="s">
        <v>25</v>
      </c>
      <c r="C25" s="43" t="s">
        <v>69</v>
      </c>
      <c r="D25" s="43" t="s">
        <v>83</v>
      </c>
      <c r="E25" s="43" t="s">
        <v>80</v>
      </c>
      <c r="F25" s="45" t="s">
        <v>94</v>
      </c>
      <c r="G25" s="41" t="s">
        <v>148</v>
      </c>
      <c r="H25" s="41" t="s">
        <v>186</v>
      </c>
      <c r="I25" s="193" t="s">
        <v>185</v>
      </c>
      <c r="J25" s="52">
        <v>500</v>
      </c>
      <c r="K25" s="43" t="s">
        <v>54</v>
      </c>
      <c r="L25" s="43" t="s">
        <v>45</v>
      </c>
    </row>
    <row r="26" spans="1:12" s="39" customFormat="1" ht="135" x14ac:dyDescent="0.25">
      <c r="A26" s="43" t="s">
        <v>14</v>
      </c>
      <c r="B26" s="255" t="s">
        <v>25</v>
      </c>
      <c r="C26" s="43" t="s">
        <v>69</v>
      </c>
      <c r="D26" s="43" t="s">
        <v>83</v>
      </c>
      <c r="E26" s="43" t="s">
        <v>80</v>
      </c>
      <c r="F26" s="45" t="s">
        <v>94</v>
      </c>
      <c r="G26" s="41" t="s">
        <v>149</v>
      </c>
      <c r="H26" s="41" t="s">
        <v>188</v>
      </c>
      <c r="I26" s="193" t="s">
        <v>187</v>
      </c>
      <c r="J26" s="53">
        <v>4210</v>
      </c>
      <c r="K26" s="43" t="s">
        <v>54</v>
      </c>
      <c r="L26" s="43" t="s">
        <v>45</v>
      </c>
    </row>
    <row r="27" spans="1:12" s="39" customFormat="1" ht="135" x14ac:dyDescent="0.25">
      <c r="A27" s="43" t="s">
        <v>14</v>
      </c>
      <c r="B27" s="255" t="s">
        <v>25</v>
      </c>
      <c r="C27" s="43" t="s">
        <v>69</v>
      </c>
      <c r="D27" s="43" t="s">
        <v>83</v>
      </c>
      <c r="E27" s="43" t="s">
        <v>80</v>
      </c>
      <c r="F27" s="45" t="s">
        <v>94</v>
      </c>
      <c r="G27" s="41" t="s">
        <v>150</v>
      </c>
      <c r="H27" s="41" t="s">
        <v>189</v>
      </c>
      <c r="I27" s="193" t="s">
        <v>173</v>
      </c>
      <c r="J27" s="51">
        <v>200</v>
      </c>
      <c r="K27" s="43" t="s">
        <v>54</v>
      </c>
      <c r="L27" s="43" t="s">
        <v>44</v>
      </c>
    </row>
    <row r="28" spans="1:12" s="39" customFormat="1" ht="135" x14ac:dyDescent="0.25">
      <c r="A28" s="43" t="s">
        <v>14</v>
      </c>
      <c r="B28" s="255" t="s">
        <v>25</v>
      </c>
      <c r="C28" s="43" t="s">
        <v>69</v>
      </c>
      <c r="D28" s="43" t="s">
        <v>83</v>
      </c>
      <c r="E28" s="43" t="s">
        <v>80</v>
      </c>
      <c r="F28" s="45" t="s">
        <v>94</v>
      </c>
      <c r="G28" s="41" t="s">
        <v>151</v>
      </c>
      <c r="H28" s="41" t="s">
        <v>190</v>
      </c>
      <c r="I28" s="193" t="s">
        <v>174</v>
      </c>
      <c r="J28" s="51">
        <v>20</v>
      </c>
      <c r="K28" s="43" t="s">
        <v>54</v>
      </c>
      <c r="L28" s="43" t="s">
        <v>36</v>
      </c>
    </row>
    <row r="29" spans="1:12" s="39" customFormat="1" ht="105" x14ac:dyDescent="0.2">
      <c r="A29" s="43" t="s">
        <v>14</v>
      </c>
      <c r="B29" s="255" t="s">
        <v>28</v>
      </c>
      <c r="C29" s="43" t="s">
        <v>196</v>
      </c>
      <c r="D29" s="43" t="s">
        <v>84</v>
      </c>
      <c r="E29" s="43" t="s">
        <v>80</v>
      </c>
      <c r="F29" s="43" t="s">
        <v>96</v>
      </c>
      <c r="G29" s="41" t="s">
        <v>155</v>
      </c>
      <c r="H29" s="193" t="s">
        <v>165</v>
      </c>
      <c r="I29" s="41" t="s">
        <v>191</v>
      </c>
      <c r="J29" s="51">
        <v>1</v>
      </c>
      <c r="K29" s="43" t="s">
        <v>54</v>
      </c>
      <c r="L29" s="43" t="s">
        <v>36</v>
      </c>
    </row>
    <row r="30" spans="1:12" s="39" customFormat="1" ht="99.75" x14ac:dyDescent="0.2">
      <c r="A30" s="43" t="s">
        <v>14</v>
      </c>
      <c r="B30" s="255" t="s">
        <v>28</v>
      </c>
      <c r="C30" s="43" t="s">
        <v>69</v>
      </c>
      <c r="D30" s="43" t="s">
        <v>84</v>
      </c>
      <c r="E30" s="43" t="s">
        <v>80</v>
      </c>
      <c r="F30" s="43" t="s">
        <v>96</v>
      </c>
      <c r="G30" s="41" t="s">
        <v>156</v>
      </c>
      <c r="H30" s="41" t="s">
        <v>166</v>
      </c>
      <c r="I30" s="193" t="s">
        <v>166</v>
      </c>
      <c r="J30" s="51">
        <v>1</v>
      </c>
      <c r="K30" s="193" t="s">
        <v>54</v>
      </c>
      <c r="L30" s="43" t="s">
        <v>36</v>
      </c>
    </row>
    <row r="31" spans="1:12" s="39" customFormat="1" ht="99.75" x14ac:dyDescent="0.2">
      <c r="A31" s="43" t="s">
        <v>18</v>
      </c>
      <c r="B31" s="255" t="s">
        <v>33</v>
      </c>
      <c r="C31" s="43" t="s">
        <v>66</v>
      </c>
      <c r="D31" s="43" t="s">
        <v>84</v>
      </c>
      <c r="E31" s="43" t="s">
        <v>80</v>
      </c>
      <c r="F31" s="43" t="s">
        <v>96</v>
      </c>
      <c r="G31" s="41" t="s">
        <v>157</v>
      </c>
      <c r="H31" s="41" t="s">
        <v>167</v>
      </c>
      <c r="I31" s="193" t="s">
        <v>192</v>
      </c>
      <c r="J31" s="51">
        <v>1</v>
      </c>
      <c r="K31" s="43" t="s">
        <v>54</v>
      </c>
      <c r="L31" s="43" t="s">
        <v>39</v>
      </c>
    </row>
    <row r="32" spans="1:12" s="39" customFormat="1" ht="105" x14ac:dyDescent="0.2">
      <c r="A32" s="43" t="s">
        <v>15</v>
      </c>
      <c r="B32" s="255" t="s">
        <v>24</v>
      </c>
      <c r="C32" s="43" t="s">
        <v>196</v>
      </c>
      <c r="D32" s="43" t="s">
        <v>84</v>
      </c>
      <c r="E32" s="43" t="s">
        <v>80</v>
      </c>
      <c r="F32" s="43" t="s">
        <v>96</v>
      </c>
      <c r="G32" s="41" t="s">
        <v>158</v>
      </c>
      <c r="H32" s="41" t="s">
        <v>197</v>
      </c>
      <c r="I32" s="193" t="s">
        <v>175</v>
      </c>
      <c r="J32" s="51">
        <v>1</v>
      </c>
      <c r="K32" s="43" t="s">
        <v>54</v>
      </c>
      <c r="L32" s="43" t="s">
        <v>41</v>
      </c>
    </row>
    <row r="33" spans="1:12" s="39" customFormat="1" ht="99.75" x14ac:dyDescent="0.2">
      <c r="A33" s="43" t="s">
        <v>16</v>
      </c>
      <c r="B33" s="255" t="s">
        <v>21</v>
      </c>
      <c r="C33" s="43" t="s">
        <v>196</v>
      </c>
      <c r="D33" s="43" t="s">
        <v>84</v>
      </c>
      <c r="E33" s="43" t="s">
        <v>80</v>
      </c>
      <c r="F33" s="43" t="s">
        <v>96</v>
      </c>
      <c r="G33" s="55" t="s">
        <v>159</v>
      </c>
      <c r="H33" s="55" t="s">
        <v>193</v>
      </c>
      <c r="I33" s="193" t="s">
        <v>194</v>
      </c>
      <c r="J33" s="54">
        <v>1</v>
      </c>
      <c r="K33" s="43" t="s">
        <v>54</v>
      </c>
      <c r="L33" s="43" t="s">
        <v>36</v>
      </c>
    </row>
    <row r="34" spans="1:12" s="39" customFormat="1" ht="99.75" x14ac:dyDescent="0.2">
      <c r="A34" s="43" t="s">
        <v>14</v>
      </c>
      <c r="B34" s="255" t="s">
        <v>28</v>
      </c>
      <c r="C34" s="43" t="s">
        <v>196</v>
      </c>
      <c r="D34" s="43" t="s">
        <v>84</v>
      </c>
      <c r="E34" s="43" t="s">
        <v>80</v>
      </c>
      <c r="F34" s="43" t="s">
        <v>96</v>
      </c>
      <c r="G34" s="41" t="s">
        <v>160</v>
      </c>
      <c r="H34" s="41" t="s">
        <v>168</v>
      </c>
      <c r="I34" s="193" t="s">
        <v>195</v>
      </c>
      <c r="J34" s="51">
        <v>2</v>
      </c>
      <c r="K34" s="43" t="s">
        <v>54</v>
      </c>
      <c r="L34" s="43" t="s">
        <v>36</v>
      </c>
    </row>
    <row r="35" spans="1:12" s="39" customFormat="1" ht="99.75" x14ac:dyDescent="0.2">
      <c r="A35" s="43" t="s">
        <v>16</v>
      </c>
      <c r="B35" s="255" t="s">
        <v>26</v>
      </c>
      <c r="C35" s="43" t="s">
        <v>196</v>
      </c>
      <c r="D35" s="43" t="s">
        <v>84</v>
      </c>
      <c r="E35" s="43" t="s">
        <v>80</v>
      </c>
      <c r="F35" s="43" t="s">
        <v>96</v>
      </c>
      <c r="G35" s="41" t="s">
        <v>161</v>
      </c>
      <c r="H35" s="41" t="s">
        <v>169</v>
      </c>
      <c r="I35" s="193" t="s">
        <v>176</v>
      </c>
      <c r="J35" s="51">
        <v>1</v>
      </c>
      <c r="K35" s="43" t="s">
        <v>54</v>
      </c>
      <c r="L35" s="43" t="s">
        <v>36</v>
      </c>
    </row>
    <row r="36" spans="1:12" s="39" customFormat="1" ht="99.75" x14ac:dyDescent="0.2">
      <c r="A36" s="43" t="s">
        <v>15</v>
      </c>
      <c r="B36" s="255" t="s">
        <v>23</v>
      </c>
      <c r="C36" s="43" t="s">
        <v>196</v>
      </c>
      <c r="D36" s="43" t="s">
        <v>84</v>
      </c>
      <c r="E36" s="43" t="s">
        <v>80</v>
      </c>
      <c r="F36" s="43" t="s">
        <v>96</v>
      </c>
      <c r="G36" s="41" t="s">
        <v>162</v>
      </c>
      <c r="H36" s="41" t="s">
        <v>170</v>
      </c>
      <c r="I36" s="193" t="s">
        <v>177</v>
      </c>
      <c r="J36" s="51">
        <v>1</v>
      </c>
      <c r="K36" s="43" t="s">
        <v>54</v>
      </c>
      <c r="L36" s="43" t="s">
        <v>41</v>
      </c>
    </row>
    <row r="37" spans="1:12" s="39" customFormat="1" ht="99.75" x14ac:dyDescent="0.2">
      <c r="A37" s="43" t="s">
        <v>14</v>
      </c>
      <c r="B37" s="255" t="s">
        <v>25</v>
      </c>
      <c r="C37" s="43" t="s">
        <v>69</v>
      </c>
      <c r="D37" s="43" t="s">
        <v>84</v>
      </c>
      <c r="E37" s="43" t="s">
        <v>80</v>
      </c>
      <c r="F37" s="43" t="s">
        <v>96</v>
      </c>
      <c r="G37" s="41" t="s">
        <v>163</v>
      </c>
      <c r="H37" s="41" t="s">
        <v>171</v>
      </c>
      <c r="I37" s="193" t="s">
        <v>171</v>
      </c>
      <c r="J37" s="52">
        <v>1</v>
      </c>
      <c r="K37" s="43" t="s">
        <v>54</v>
      </c>
      <c r="L37" s="43" t="s">
        <v>36</v>
      </c>
    </row>
    <row r="38" spans="1:12" s="39" customFormat="1" ht="99.75" x14ac:dyDescent="0.2">
      <c r="A38" s="43" t="s">
        <v>14</v>
      </c>
      <c r="B38" s="255" t="s">
        <v>25</v>
      </c>
      <c r="C38" s="43" t="s">
        <v>69</v>
      </c>
      <c r="D38" s="43" t="s">
        <v>84</v>
      </c>
      <c r="E38" s="43" t="s">
        <v>80</v>
      </c>
      <c r="F38" s="43" t="s">
        <v>96</v>
      </c>
      <c r="G38" s="41" t="s">
        <v>164</v>
      </c>
      <c r="H38" s="41" t="s">
        <v>178</v>
      </c>
      <c r="I38" s="193" t="s">
        <v>178</v>
      </c>
      <c r="J38" s="53">
        <v>2</v>
      </c>
      <c r="K38" s="43" t="s">
        <v>54</v>
      </c>
      <c r="L38" s="43" t="s">
        <v>36</v>
      </c>
    </row>
    <row r="39" spans="1:12" s="39" customFormat="1" ht="150" x14ac:dyDescent="0.2">
      <c r="A39" s="43" t="s">
        <v>15</v>
      </c>
      <c r="B39" s="255" t="s">
        <v>23</v>
      </c>
      <c r="C39" s="43" t="s">
        <v>70</v>
      </c>
      <c r="D39" s="43" t="s">
        <v>3</v>
      </c>
      <c r="E39" s="190" t="s">
        <v>201</v>
      </c>
      <c r="F39" s="190" t="s">
        <v>202</v>
      </c>
      <c r="G39" s="43" t="s">
        <v>441</v>
      </c>
      <c r="H39" s="43" t="s">
        <v>442</v>
      </c>
      <c r="I39" s="43" t="s">
        <v>442</v>
      </c>
      <c r="J39" s="191">
        <v>3</v>
      </c>
      <c r="K39" s="43" t="s">
        <v>55</v>
      </c>
      <c r="L39" s="43" t="s">
        <v>40</v>
      </c>
    </row>
    <row r="40" spans="1:12" s="39" customFormat="1" ht="72" customHeight="1" x14ac:dyDescent="0.2">
      <c r="A40" s="43" t="s">
        <v>15</v>
      </c>
      <c r="B40" s="255" t="s">
        <v>23</v>
      </c>
      <c r="C40" s="43" t="s">
        <v>70</v>
      </c>
      <c r="D40" s="43" t="s">
        <v>3</v>
      </c>
      <c r="E40" s="190" t="s">
        <v>201</v>
      </c>
      <c r="F40" s="190" t="s">
        <v>202</v>
      </c>
      <c r="G40" s="43" t="s">
        <v>446</v>
      </c>
      <c r="H40" s="44" t="s">
        <v>445</v>
      </c>
      <c r="I40" s="43" t="s">
        <v>447</v>
      </c>
      <c r="J40" s="191">
        <v>3</v>
      </c>
      <c r="K40" s="43" t="s">
        <v>55</v>
      </c>
      <c r="L40" s="43" t="s">
        <v>46</v>
      </c>
    </row>
    <row r="41" spans="1:12" s="39" customFormat="1" ht="150" x14ac:dyDescent="0.2">
      <c r="A41" s="43" t="s">
        <v>15</v>
      </c>
      <c r="B41" s="255" t="s">
        <v>23</v>
      </c>
      <c r="C41" s="43" t="s">
        <v>70</v>
      </c>
      <c r="D41" s="43" t="s">
        <v>3</v>
      </c>
      <c r="E41" s="190" t="s">
        <v>201</v>
      </c>
      <c r="F41" s="190" t="s">
        <v>202</v>
      </c>
      <c r="G41" s="43" t="s">
        <v>448</v>
      </c>
      <c r="H41" s="43" t="s">
        <v>449</v>
      </c>
      <c r="I41" s="194" t="s">
        <v>451</v>
      </c>
      <c r="J41" s="191">
        <v>1</v>
      </c>
      <c r="K41" s="43" t="s">
        <v>55</v>
      </c>
      <c r="L41" s="43" t="s">
        <v>40</v>
      </c>
    </row>
    <row r="42" spans="1:12" s="39" customFormat="1" ht="79.5" customHeight="1" x14ac:dyDescent="0.2">
      <c r="A42" s="43" t="s">
        <v>14</v>
      </c>
      <c r="B42" s="255" t="s">
        <v>27</v>
      </c>
      <c r="C42" s="43" t="s">
        <v>65</v>
      </c>
      <c r="D42" s="43" t="s">
        <v>3</v>
      </c>
      <c r="E42" s="190" t="s">
        <v>201</v>
      </c>
      <c r="F42" s="257" t="s">
        <v>203</v>
      </c>
      <c r="G42" s="43" t="s">
        <v>452</v>
      </c>
      <c r="H42" s="43" t="s">
        <v>453</v>
      </c>
      <c r="I42" s="195" t="s">
        <v>456</v>
      </c>
      <c r="J42" s="46">
        <v>3</v>
      </c>
      <c r="K42" s="43" t="s">
        <v>55</v>
      </c>
      <c r="L42" s="43" t="s">
        <v>40</v>
      </c>
    </row>
    <row r="43" spans="1:12" s="39" customFormat="1" ht="72" customHeight="1" x14ac:dyDescent="0.2">
      <c r="A43" s="43" t="s">
        <v>17</v>
      </c>
      <c r="B43" s="255" t="s">
        <v>31</v>
      </c>
      <c r="C43" s="43" t="s">
        <v>68</v>
      </c>
      <c r="D43" s="43" t="s">
        <v>3</v>
      </c>
      <c r="E43" s="190" t="s">
        <v>201</v>
      </c>
      <c r="F43" s="257" t="s">
        <v>203</v>
      </c>
      <c r="G43" s="43" t="s">
        <v>457</v>
      </c>
      <c r="H43" s="44" t="s">
        <v>454</v>
      </c>
      <c r="I43" s="195" t="s">
        <v>455</v>
      </c>
      <c r="J43" s="191">
        <v>3</v>
      </c>
      <c r="K43" s="43" t="s">
        <v>55</v>
      </c>
      <c r="L43" s="43" t="s">
        <v>46</v>
      </c>
    </row>
    <row r="44" spans="1:12" s="39" customFormat="1" ht="89.25" customHeight="1" x14ac:dyDescent="0.2">
      <c r="A44" s="43" t="s">
        <v>14</v>
      </c>
      <c r="B44" s="255" t="s">
        <v>26</v>
      </c>
      <c r="C44" s="43" t="s">
        <v>67</v>
      </c>
      <c r="D44" s="43" t="s">
        <v>3</v>
      </c>
      <c r="E44" s="190" t="s">
        <v>201</v>
      </c>
      <c r="F44" s="190" t="s">
        <v>205</v>
      </c>
      <c r="G44" s="43" t="s">
        <v>458</v>
      </c>
      <c r="H44" s="43" t="s">
        <v>464</v>
      </c>
      <c r="I44" s="195" t="s">
        <v>470</v>
      </c>
      <c r="J44" s="191">
        <v>3</v>
      </c>
      <c r="K44" s="43" t="s">
        <v>55</v>
      </c>
      <c r="L44" s="43" t="s">
        <v>40</v>
      </c>
    </row>
    <row r="45" spans="1:12" s="39" customFormat="1" ht="90.75" customHeight="1" x14ac:dyDescent="0.2">
      <c r="A45" s="43" t="s">
        <v>17</v>
      </c>
      <c r="B45" s="255" t="s">
        <v>31</v>
      </c>
      <c r="C45" s="43" t="s">
        <v>67</v>
      </c>
      <c r="D45" s="43" t="s">
        <v>3</v>
      </c>
      <c r="E45" s="190" t="s">
        <v>201</v>
      </c>
      <c r="F45" s="190" t="s">
        <v>205</v>
      </c>
      <c r="G45" s="43" t="s">
        <v>459</v>
      </c>
      <c r="H45" s="44" t="s">
        <v>465</v>
      </c>
      <c r="I45" s="195" t="s">
        <v>471</v>
      </c>
      <c r="J45" s="191">
        <v>3</v>
      </c>
      <c r="K45" s="43" t="s">
        <v>55</v>
      </c>
      <c r="L45" s="43" t="s">
        <v>46</v>
      </c>
    </row>
    <row r="46" spans="1:12" s="39" customFormat="1" ht="84" customHeight="1" x14ac:dyDescent="0.2">
      <c r="A46" s="43" t="s">
        <v>14</v>
      </c>
      <c r="B46" s="255" t="s">
        <v>25</v>
      </c>
      <c r="C46" s="43" t="s">
        <v>69</v>
      </c>
      <c r="D46" s="43" t="s">
        <v>3</v>
      </c>
      <c r="E46" s="190" t="s">
        <v>201</v>
      </c>
      <c r="F46" s="190" t="s">
        <v>204</v>
      </c>
      <c r="G46" s="43" t="s">
        <v>460</v>
      </c>
      <c r="H46" s="43" t="s">
        <v>466</v>
      </c>
      <c r="I46" s="195" t="s">
        <v>472</v>
      </c>
      <c r="J46" s="191">
        <v>3</v>
      </c>
      <c r="K46" s="43" t="s">
        <v>55</v>
      </c>
      <c r="L46" s="43" t="s">
        <v>40</v>
      </c>
    </row>
    <row r="47" spans="1:12" s="39" customFormat="1" ht="120" x14ac:dyDescent="0.2">
      <c r="A47" s="43" t="s">
        <v>17</v>
      </c>
      <c r="B47" s="255" t="s">
        <v>31</v>
      </c>
      <c r="C47" s="43" t="s">
        <v>69</v>
      </c>
      <c r="D47" s="43" t="s">
        <v>3</v>
      </c>
      <c r="E47" s="190" t="s">
        <v>201</v>
      </c>
      <c r="F47" s="190" t="s">
        <v>204</v>
      </c>
      <c r="G47" s="43" t="s">
        <v>461</v>
      </c>
      <c r="H47" s="44" t="s">
        <v>467</v>
      </c>
      <c r="I47" s="195" t="s">
        <v>473</v>
      </c>
      <c r="J47" s="191">
        <v>3</v>
      </c>
      <c r="K47" s="43" t="s">
        <v>55</v>
      </c>
      <c r="L47" s="43" t="s">
        <v>46</v>
      </c>
    </row>
    <row r="48" spans="1:12" s="39" customFormat="1" ht="120" x14ac:dyDescent="0.2">
      <c r="A48" s="43" t="s">
        <v>18</v>
      </c>
      <c r="B48" s="255" t="s">
        <v>32</v>
      </c>
      <c r="C48" s="43" t="s">
        <v>66</v>
      </c>
      <c r="D48" s="43" t="s">
        <v>3</v>
      </c>
      <c r="E48" s="190" t="s">
        <v>201</v>
      </c>
      <c r="F48" s="257" t="s">
        <v>206</v>
      </c>
      <c r="G48" s="43" t="s">
        <v>462</v>
      </c>
      <c r="H48" s="43" t="s">
        <v>468</v>
      </c>
      <c r="I48" s="195" t="s">
        <v>474</v>
      </c>
      <c r="J48" s="191">
        <v>3</v>
      </c>
      <c r="K48" s="43" t="s">
        <v>55</v>
      </c>
      <c r="L48" s="43" t="s">
        <v>40</v>
      </c>
    </row>
    <row r="49" spans="1:12" s="39" customFormat="1" ht="120" x14ac:dyDescent="0.2">
      <c r="A49" s="43" t="s">
        <v>17</v>
      </c>
      <c r="B49" s="255" t="s">
        <v>31</v>
      </c>
      <c r="C49" s="43" t="s">
        <v>66</v>
      </c>
      <c r="D49" s="43" t="s">
        <v>3</v>
      </c>
      <c r="E49" s="190" t="s">
        <v>201</v>
      </c>
      <c r="F49" s="257" t="s">
        <v>206</v>
      </c>
      <c r="G49" s="43" t="s">
        <v>463</v>
      </c>
      <c r="H49" s="44" t="s">
        <v>469</v>
      </c>
      <c r="I49" s="195" t="s">
        <v>475</v>
      </c>
      <c r="J49" s="191">
        <v>3</v>
      </c>
      <c r="K49" s="43" t="s">
        <v>55</v>
      </c>
      <c r="L49" s="43" t="s">
        <v>46</v>
      </c>
    </row>
    <row r="50" spans="1:12" s="39" customFormat="1" ht="71.25" x14ac:dyDescent="0.2">
      <c r="A50" s="43" t="s">
        <v>16</v>
      </c>
      <c r="B50" s="255" t="s">
        <v>21</v>
      </c>
      <c r="C50" s="43" t="s">
        <v>196</v>
      </c>
      <c r="D50" s="43" t="s">
        <v>3</v>
      </c>
      <c r="E50" s="43" t="s">
        <v>478</v>
      </c>
      <c r="F50" s="43" t="s">
        <v>479</v>
      </c>
      <c r="G50" s="43" t="s">
        <v>476</v>
      </c>
      <c r="H50" s="43" t="s">
        <v>480</v>
      </c>
      <c r="I50" s="43" t="s">
        <v>477</v>
      </c>
      <c r="J50" s="56">
        <v>1</v>
      </c>
      <c r="K50" s="43" t="s">
        <v>60</v>
      </c>
      <c r="L50" s="43" t="s">
        <v>39</v>
      </c>
    </row>
    <row r="51" spans="1:12" s="39" customFormat="1" ht="142.5" x14ac:dyDescent="0.2">
      <c r="A51" s="43" t="s">
        <v>16</v>
      </c>
      <c r="B51" s="255" t="s">
        <v>21</v>
      </c>
      <c r="C51" s="43" t="s">
        <v>196</v>
      </c>
      <c r="D51" s="43" t="s">
        <v>3</v>
      </c>
      <c r="E51" s="43" t="s">
        <v>559</v>
      </c>
      <c r="F51" s="43" t="s">
        <v>560</v>
      </c>
      <c r="G51" s="43" t="s">
        <v>556</v>
      </c>
      <c r="H51" s="43" t="s">
        <v>557</v>
      </c>
      <c r="I51" s="43" t="s">
        <v>558</v>
      </c>
      <c r="J51" s="56">
        <v>1</v>
      </c>
      <c r="K51" s="43" t="s">
        <v>61</v>
      </c>
      <c r="L51" s="43" t="s">
        <v>39</v>
      </c>
    </row>
    <row r="52" spans="1:12" s="39" customFormat="1" ht="156.75" x14ac:dyDescent="0.2">
      <c r="A52" s="43" t="s">
        <v>15</v>
      </c>
      <c r="B52" s="255" t="s">
        <v>24</v>
      </c>
      <c r="C52" s="43" t="s">
        <v>196</v>
      </c>
      <c r="D52" s="43" t="s">
        <v>3</v>
      </c>
      <c r="E52" s="43" t="s">
        <v>600</v>
      </c>
      <c r="F52" s="43" t="s">
        <v>600</v>
      </c>
      <c r="G52" s="43" t="s">
        <v>601</v>
      </c>
      <c r="H52" s="43" t="s">
        <v>602</v>
      </c>
      <c r="I52" s="43" t="s">
        <v>761</v>
      </c>
      <c r="J52" s="56">
        <v>0.8</v>
      </c>
      <c r="K52" s="43" t="s">
        <v>56</v>
      </c>
      <c r="L52" s="43" t="s">
        <v>53</v>
      </c>
    </row>
    <row r="53" spans="1:12" x14ac:dyDescent="0.25">
      <c r="L53" s="43"/>
    </row>
  </sheetData>
  <autoFilter ref="A4:T4"/>
  <mergeCells count="4">
    <mergeCell ref="A1:K1"/>
    <mergeCell ref="A2:B2"/>
    <mergeCell ref="A3:K3"/>
    <mergeCell ref="C2:K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'POLITICAS Y DIMENSIONES'!$A$2:$A$8</xm:f>
          </x14:formula1>
          <xm:sqref>A5:A52</xm:sqref>
        </x14:dataValidation>
        <x14:dataValidation type="list" allowBlank="1" showInputMessage="1" showErrorMessage="1">
          <x14:formula1>
            <xm:f>'POLITICAS Y DIMENSIONES'!$C$2:$C$17</xm:f>
          </x14:formula1>
          <xm:sqref>B5:B52</xm:sqref>
        </x14:dataValidation>
        <x14:dataValidation type="list" allowBlank="1" showInputMessage="1" showErrorMessage="1">
          <x14:formula1>
            <xm:f>'POLITICAS Y DIMENSIONES'!$C$20:$C$27</xm:f>
          </x14:formula1>
          <xm:sqref>K5:K29 K31:K52</xm:sqref>
        </x14:dataValidation>
        <x14:dataValidation type="list" allowBlank="1" showInputMessage="1" showErrorMessage="1">
          <x14:formula1>
            <xm:f>'POLITICAS Y DIMENSIONES'!$A$20:$A$34</xm:f>
          </x14:formula1>
          <xm:sqref>M5:M47 L5:L53</xm:sqref>
        </x14:dataValidation>
        <x14:dataValidation type="list" allowBlank="1" showInputMessage="1" showErrorMessage="1">
          <x14:formula1>
            <xm:f>'POLITICAS Y DIMENSIONES'!$A$40:$A$47</xm:f>
          </x14:formula1>
          <xm:sqref>C5:C52</xm:sqref>
        </x14:dataValidation>
        <x14:dataValidation type="list" allowBlank="1" showInputMessage="1" showErrorMessage="1">
          <x14:formula1>
            <xm:f>'POLITICAS Y DIMENSIONES'!$A$58:$A$63</xm:f>
          </x14:formula1>
          <xm:sqref>D39:D52</xm:sqref>
        </x14:dataValidation>
        <x14:dataValidation type="list" allowBlank="1" showInputMessage="1" showErrorMessage="1">
          <x14:formula1>
            <xm:f>'POLITICAS Y DIMENSIONES'!$A$58:$A$62</xm:f>
          </x14:formula1>
          <xm:sqref>D5:D38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13" sqref="A13"/>
    </sheetView>
  </sheetViews>
  <sheetFormatPr baseColWidth="10" defaultRowHeight="15" x14ac:dyDescent="0.25"/>
  <cols>
    <col min="1" max="1" width="62.28515625" customWidth="1"/>
    <col min="2" max="2" width="56.42578125" customWidth="1"/>
    <col min="3" max="3" width="74.5703125" bestFit="1" customWidth="1"/>
  </cols>
  <sheetData>
    <row r="1" spans="1:3" ht="19.5" thickBot="1" x14ac:dyDescent="0.35">
      <c r="A1" s="15" t="s">
        <v>11</v>
      </c>
      <c r="B1" s="30"/>
      <c r="C1" s="32" t="s">
        <v>12</v>
      </c>
    </row>
    <row r="2" spans="1:3" ht="15.75" thickBot="1" x14ac:dyDescent="0.3">
      <c r="A2" s="19" t="s">
        <v>16</v>
      </c>
      <c r="B2" s="31"/>
      <c r="C2" s="21" t="s">
        <v>21</v>
      </c>
    </row>
    <row r="3" spans="1:3" ht="15.75" thickBot="1" x14ac:dyDescent="0.3">
      <c r="A3" s="20" t="s">
        <v>15</v>
      </c>
      <c r="B3" s="31"/>
      <c r="C3" s="22" t="s">
        <v>22</v>
      </c>
    </row>
    <row r="4" spans="1:3" ht="15.75" thickBot="1" x14ac:dyDescent="0.3">
      <c r="A4" s="20" t="s">
        <v>14</v>
      </c>
      <c r="B4" s="13"/>
      <c r="C4" s="23" t="s">
        <v>23</v>
      </c>
    </row>
    <row r="5" spans="1:3" ht="15.75" thickBot="1" x14ac:dyDescent="0.3">
      <c r="A5" s="16" t="s">
        <v>17</v>
      </c>
      <c r="B5" s="13"/>
      <c r="C5" s="24" t="s">
        <v>24</v>
      </c>
    </row>
    <row r="6" spans="1:3" ht="15.75" thickBot="1" x14ac:dyDescent="0.3">
      <c r="A6" s="20" t="s">
        <v>18</v>
      </c>
      <c r="B6" s="13"/>
      <c r="C6" s="25" t="s">
        <v>25</v>
      </c>
    </row>
    <row r="7" spans="1:3" ht="15.75" thickBot="1" x14ac:dyDescent="0.3">
      <c r="A7" s="16" t="s">
        <v>19</v>
      </c>
      <c r="B7" s="13"/>
      <c r="C7" s="24" t="s">
        <v>26</v>
      </c>
    </row>
    <row r="8" spans="1:3" x14ac:dyDescent="0.25">
      <c r="A8" s="16" t="s">
        <v>20</v>
      </c>
      <c r="B8" s="13"/>
      <c r="C8" s="26" t="s">
        <v>27</v>
      </c>
    </row>
    <row r="9" spans="1:3" x14ac:dyDescent="0.25">
      <c r="A9" s="17"/>
      <c r="B9" s="13"/>
      <c r="C9" s="27" t="s">
        <v>78</v>
      </c>
    </row>
    <row r="10" spans="1:3" x14ac:dyDescent="0.25">
      <c r="A10" s="17"/>
      <c r="B10" s="13"/>
      <c r="C10" s="28" t="s">
        <v>28</v>
      </c>
    </row>
    <row r="11" spans="1:3" x14ac:dyDescent="0.25">
      <c r="A11" s="17"/>
      <c r="B11" s="13"/>
      <c r="C11" s="28" t="s">
        <v>29</v>
      </c>
    </row>
    <row r="12" spans="1:3" ht="15.75" thickBot="1" x14ac:dyDescent="0.3">
      <c r="A12" s="17"/>
      <c r="B12" s="13"/>
      <c r="C12" s="28" t="s">
        <v>30</v>
      </c>
    </row>
    <row r="13" spans="1:3" ht="15.75" thickBot="1" x14ac:dyDescent="0.3">
      <c r="A13" s="18"/>
      <c r="B13" s="13"/>
      <c r="C13" s="25" t="s">
        <v>31</v>
      </c>
    </row>
    <row r="14" spans="1:3" x14ac:dyDescent="0.25">
      <c r="A14" s="18"/>
      <c r="B14" s="13"/>
      <c r="C14" s="25" t="s">
        <v>32</v>
      </c>
    </row>
    <row r="15" spans="1:3" ht="15.75" thickBot="1" x14ac:dyDescent="0.3">
      <c r="A15" s="17"/>
      <c r="B15" s="13"/>
      <c r="C15" s="27" t="s">
        <v>33</v>
      </c>
    </row>
    <row r="16" spans="1:3" ht="15.75" thickBot="1" x14ac:dyDescent="0.3">
      <c r="B16" s="13"/>
      <c r="C16" s="29" t="s">
        <v>34</v>
      </c>
    </row>
    <row r="17" spans="1:3" x14ac:dyDescent="0.25">
      <c r="B17" s="13"/>
      <c r="C17" s="33" t="s">
        <v>35</v>
      </c>
    </row>
    <row r="18" spans="1:3" x14ac:dyDescent="0.25">
      <c r="A18" s="13"/>
      <c r="B18" s="13"/>
      <c r="C18" s="14"/>
    </row>
    <row r="19" spans="1:3" ht="15.75" thickBot="1" x14ac:dyDescent="0.3">
      <c r="A19" s="13" t="s">
        <v>37</v>
      </c>
      <c r="B19" s="13"/>
      <c r="C19" s="6" t="s">
        <v>57</v>
      </c>
    </row>
    <row r="20" spans="1:3" ht="15.75" thickBot="1" x14ac:dyDescent="0.3">
      <c r="A20" s="34" t="s">
        <v>36</v>
      </c>
      <c r="B20" s="13"/>
      <c r="C20" s="6" t="s">
        <v>54</v>
      </c>
    </row>
    <row r="21" spans="1:3" ht="15.75" thickBot="1" x14ac:dyDescent="0.3">
      <c r="A21" s="9" t="s">
        <v>39</v>
      </c>
      <c r="B21" s="14"/>
      <c r="C21" s="6" t="s">
        <v>55</v>
      </c>
    </row>
    <row r="22" spans="1:3" x14ac:dyDescent="0.25">
      <c r="A22" s="9" t="s">
        <v>40</v>
      </c>
      <c r="B22" s="14"/>
      <c r="C22" s="6" t="s">
        <v>56</v>
      </c>
    </row>
    <row r="23" spans="1:3" x14ac:dyDescent="0.25">
      <c r="A23" s="10" t="s">
        <v>41</v>
      </c>
      <c r="B23" s="14"/>
      <c r="C23" s="6" t="s">
        <v>58</v>
      </c>
    </row>
    <row r="24" spans="1:3" x14ac:dyDescent="0.25">
      <c r="A24" s="11" t="s">
        <v>42</v>
      </c>
      <c r="B24" s="14"/>
      <c r="C24" s="6" t="s">
        <v>59</v>
      </c>
    </row>
    <row r="25" spans="1:3" ht="15.75" thickBot="1" x14ac:dyDescent="0.3">
      <c r="A25" s="11" t="s">
        <v>43</v>
      </c>
      <c r="B25" s="14"/>
      <c r="C25" s="6" t="s">
        <v>60</v>
      </c>
    </row>
    <row r="26" spans="1:3" ht="15.75" thickBot="1" x14ac:dyDescent="0.3">
      <c r="A26" s="12" t="s">
        <v>44</v>
      </c>
      <c r="B26" s="14"/>
      <c r="C26" s="6" t="s">
        <v>61</v>
      </c>
    </row>
    <row r="27" spans="1:3" ht="15.75" thickBot="1" x14ac:dyDescent="0.3">
      <c r="A27" s="12" t="s">
        <v>45</v>
      </c>
      <c r="B27" s="14"/>
      <c r="C27" s="6" t="s">
        <v>62</v>
      </c>
    </row>
    <row r="28" spans="1:3" ht="15.75" thickBot="1" x14ac:dyDescent="0.3">
      <c r="A28" s="12" t="s">
        <v>46</v>
      </c>
      <c r="B28" s="14"/>
    </row>
    <row r="29" spans="1:3" ht="15.75" thickBot="1" x14ac:dyDescent="0.3">
      <c r="A29" s="12" t="s">
        <v>47</v>
      </c>
      <c r="B29" s="14"/>
    </row>
    <row r="30" spans="1:3" ht="15.75" thickBot="1" x14ac:dyDescent="0.3">
      <c r="A30" s="12" t="s">
        <v>52</v>
      </c>
      <c r="B30" s="14"/>
    </row>
    <row r="31" spans="1:3" ht="15.75" thickBot="1" x14ac:dyDescent="0.3">
      <c r="A31" s="12" t="s">
        <v>49</v>
      </c>
      <c r="B31" s="14"/>
    </row>
    <row r="32" spans="1:3" ht="15.75" thickBot="1" x14ac:dyDescent="0.3">
      <c r="A32" s="12" t="s">
        <v>48</v>
      </c>
      <c r="B32" s="14"/>
    </row>
    <row r="33" spans="1:2" ht="15.75" thickBot="1" x14ac:dyDescent="0.3">
      <c r="A33" s="12" t="s">
        <v>50</v>
      </c>
      <c r="B33" s="14"/>
    </row>
    <row r="34" spans="1:2" ht="15.75" thickBot="1" x14ac:dyDescent="0.3">
      <c r="A34" s="12" t="s">
        <v>53</v>
      </c>
      <c r="B34" s="14"/>
    </row>
    <row r="39" spans="1:2" x14ac:dyDescent="0.25">
      <c r="A39" s="6" t="s">
        <v>63</v>
      </c>
      <c r="B39" s="6" t="s">
        <v>74</v>
      </c>
    </row>
    <row r="40" spans="1:2" x14ac:dyDescent="0.25">
      <c r="A40" s="6" t="s">
        <v>65</v>
      </c>
      <c r="B40" s="58"/>
    </row>
    <row r="41" spans="1:2" x14ac:dyDescent="0.25">
      <c r="A41" s="6" t="s">
        <v>66</v>
      </c>
      <c r="B41" s="58"/>
    </row>
    <row r="42" spans="1:2" x14ac:dyDescent="0.25">
      <c r="A42" s="6" t="s">
        <v>67</v>
      </c>
      <c r="B42" s="58"/>
    </row>
    <row r="43" spans="1:2" x14ac:dyDescent="0.25">
      <c r="A43" s="6" t="s">
        <v>68</v>
      </c>
      <c r="B43" s="58"/>
    </row>
    <row r="44" spans="1:2" x14ac:dyDescent="0.25">
      <c r="A44" s="6" t="s">
        <v>69</v>
      </c>
      <c r="B44" s="58"/>
    </row>
    <row r="45" spans="1:2" x14ac:dyDescent="0.25">
      <c r="A45" s="6" t="s">
        <v>196</v>
      </c>
      <c r="B45" s="58"/>
    </row>
    <row r="46" spans="1:2" x14ac:dyDescent="0.25">
      <c r="A46" s="6" t="s">
        <v>79</v>
      </c>
      <c r="B46" s="6"/>
    </row>
    <row r="47" spans="1:2" x14ac:dyDescent="0.25">
      <c r="A47" s="6" t="s">
        <v>70</v>
      </c>
      <c r="B47" s="6"/>
    </row>
    <row r="57" spans="1:1" x14ac:dyDescent="0.25">
      <c r="A57" s="6" t="s">
        <v>73</v>
      </c>
    </row>
    <row r="58" spans="1:1" x14ac:dyDescent="0.25">
      <c r="A58" s="6" t="s">
        <v>81</v>
      </c>
    </row>
    <row r="59" spans="1:1" x14ac:dyDescent="0.25">
      <c r="A59" s="6" t="s">
        <v>82</v>
      </c>
    </row>
    <row r="60" spans="1:1" x14ac:dyDescent="0.25">
      <c r="A60" s="6" t="s">
        <v>83</v>
      </c>
    </row>
    <row r="61" spans="1:1" x14ac:dyDescent="0.25">
      <c r="A61" s="6" t="s">
        <v>134</v>
      </c>
    </row>
    <row r="62" spans="1:1" x14ac:dyDescent="0.25">
      <c r="A62" s="6" t="s">
        <v>84</v>
      </c>
    </row>
    <row r="63" spans="1:1" x14ac:dyDescent="0.25">
      <c r="A63" s="6" t="s">
        <v>3</v>
      </c>
    </row>
  </sheetData>
  <pageMargins left="0.7" right="0.7" top="0.75" bottom="0.75" header="0.3" footer="0.3"/>
  <tableParts count="6">
    <tablePart r:id="rId1"/>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baseColWidth="10" defaultRowHeight="15" x14ac:dyDescent="0.25"/>
  <cols>
    <col min="1" max="1" width="56" customWidth="1"/>
    <col min="2" max="2" width="41" customWidth="1"/>
  </cols>
  <sheetData>
    <row r="1" spans="1:3" x14ac:dyDescent="0.25">
      <c r="A1" s="475" t="s">
        <v>199</v>
      </c>
      <c r="B1" s="475"/>
      <c r="C1" s="475"/>
    </row>
    <row r="2" spans="1:3" ht="45" x14ac:dyDescent="0.25">
      <c r="A2" s="35" t="s">
        <v>80</v>
      </c>
      <c r="B2" s="36" t="s">
        <v>85</v>
      </c>
      <c r="C2" s="6" t="s">
        <v>87</v>
      </c>
    </row>
    <row r="3" spans="1:3" ht="60" x14ac:dyDescent="0.25">
      <c r="A3" s="35" t="s">
        <v>86</v>
      </c>
      <c r="B3" s="36" t="s">
        <v>89</v>
      </c>
      <c r="C3" s="6" t="s">
        <v>88</v>
      </c>
    </row>
    <row r="4" spans="1:3" ht="60" x14ac:dyDescent="0.25">
      <c r="A4" s="35" t="s">
        <v>90</v>
      </c>
      <c r="B4" s="36" t="s">
        <v>91</v>
      </c>
      <c r="C4" s="6" t="s">
        <v>88</v>
      </c>
    </row>
    <row r="5" spans="1:3" ht="45" x14ac:dyDescent="0.25">
      <c r="A5" s="36" t="s">
        <v>92</v>
      </c>
      <c r="B5" s="36" t="s">
        <v>93</v>
      </c>
      <c r="C5" s="6" t="s">
        <v>88</v>
      </c>
    </row>
    <row r="6" spans="1:3" ht="75" x14ac:dyDescent="0.25">
      <c r="A6" s="35" t="s">
        <v>94</v>
      </c>
      <c r="B6" s="36" t="s">
        <v>95</v>
      </c>
      <c r="C6" s="6" t="s">
        <v>88</v>
      </c>
    </row>
    <row r="7" spans="1:3" ht="60" x14ac:dyDescent="0.25">
      <c r="A7" s="36" t="s">
        <v>96</v>
      </c>
      <c r="B7" s="36" t="s">
        <v>97</v>
      </c>
      <c r="C7" s="6" t="s">
        <v>88</v>
      </c>
    </row>
    <row r="10" spans="1:3" x14ac:dyDescent="0.25">
      <c r="A10" s="474" t="s">
        <v>200</v>
      </c>
      <c r="B10" s="474"/>
      <c r="C10" s="474"/>
    </row>
    <row r="11" spans="1:3" ht="75" x14ac:dyDescent="0.25">
      <c r="A11" s="57" t="s">
        <v>201</v>
      </c>
      <c r="B11" s="6" t="s">
        <v>207</v>
      </c>
      <c r="C11" s="6" t="s">
        <v>87</v>
      </c>
    </row>
    <row r="12" spans="1:3" ht="90" x14ac:dyDescent="0.25">
      <c r="A12" s="57" t="s">
        <v>202</v>
      </c>
      <c r="B12" s="6" t="s">
        <v>208</v>
      </c>
      <c r="C12" s="6" t="s">
        <v>88</v>
      </c>
    </row>
    <row r="13" spans="1:3" ht="60" x14ac:dyDescent="0.25">
      <c r="A13" s="59" t="s">
        <v>203</v>
      </c>
      <c r="B13" s="6" t="s">
        <v>64</v>
      </c>
      <c r="C13" s="6" t="s">
        <v>88</v>
      </c>
    </row>
    <row r="14" spans="1:3" ht="75" x14ac:dyDescent="0.25">
      <c r="A14" s="57" t="s">
        <v>204</v>
      </c>
      <c r="B14" s="6" t="s">
        <v>209</v>
      </c>
      <c r="C14" s="6" t="s">
        <v>88</v>
      </c>
    </row>
    <row r="15" spans="1:3" ht="45" x14ac:dyDescent="0.25">
      <c r="A15" s="57" t="s">
        <v>205</v>
      </c>
      <c r="B15" s="6" t="s">
        <v>210</v>
      </c>
      <c r="C15" s="6" t="s">
        <v>88</v>
      </c>
    </row>
    <row r="16" spans="1:3" ht="60" x14ac:dyDescent="0.25">
      <c r="A16" s="59" t="s">
        <v>206</v>
      </c>
      <c r="B16" s="6" t="s">
        <v>211</v>
      </c>
      <c r="C16" s="6" t="s">
        <v>88</v>
      </c>
    </row>
  </sheetData>
  <mergeCells count="2">
    <mergeCell ref="A10:C10"/>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2"/>
  <sheetViews>
    <sheetView zoomScale="80" zoomScaleNormal="80" zoomScalePageLayoutView="60" workbookViewId="0">
      <selection activeCell="A20" sqref="A20"/>
    </sheetView>
  </sheetViews>
  <sheetFormatPr baseColWidth="10" defaultRowHeight="15" x14ac:dyDescent="0.25"/>
  <cols>
    <col min="1" max="1" width="11.42578125" style="60"/>
    <col min="2" max="2" width="17.42578125" style="60" bestFit="1" customWidth="1"/>
    <col min="3" max="3" width="26" style="60" customWidth="1"/>
    <col min="4" max="4" width="23" style="60" customWidth="1"/>
    <col min="5" max="5" width="21.85546875" style="60" customWidth="1"/>
    <col min="6" max="6" width="13.28515625" style="60" customWidth="1"/>
    <col min="7" max="8" width="11.42578125" style="60"/>
    <col min="9" max="9" width="17.5703125" style="60" customWidth="1"/>
    <col min="10" max="13" width="11.42578125" style="60"/>
    <col min="14" max="14" width="15.7109375" style="60" customWidth="1"/>
    <col min="15" max="15" width="11.42578125" style="60"/>
    <col min="16" max="16" width="15.85546875" style="60" customWidth="1"/>
    <col min="17" max="17" width="16.7109375" style="60" customWidth="1"/>
    <col min="18" max="18" width="11.42578125" style="60"/>
    <col min="19" max="19" width="72.42578125" style="60" customWidth="1"/>
    <col min="20" max="21" width="11.42578125" style="60"/>
    <col min="22" max="22" width="22.140625" style="60" bestFit="1" customWidth="1"/>
    <col min="23" max="23" width="14.85546875" style="60" customWidth="1"/>
    <col min="24" max="16384" width="11.42578125" style="60"/>
  </cols>
  <sheetData>
    <row r="1" spans="1:24" ht="18" x14ac:dyDescent="0.25">
      <c r="C1" s="261" t="s">
        <v>5</v>
      </c>
      <c r="D1" s="261"/>
      <c r="E1" s="261"/>
      <c r="F1" s="261"/>
      <c r="G1" s="261"/>
      <c r="H1" s="261"/>
      <c r="I1" s="261"/>
      <c r="J1" s="261"/>
      <c r="K1" s="261"/>
      <c r="L1" s="261"/>
      <c r="M1" s="261"/>
      <c r="N1" s="261"/>
      <c r="O1" s="261"/>
    </row>
    <row r="2" spans="1:24" ht="18" x14ac:dyDescent="0.25">
      <c r="C2" s="261" t="s">
        <v>217</v>
      </c>
      <c r="D2" s="261"/>
      <c r="E2" s="261"/>
      <c r="F2" s="261"/>
      <c r="G2" s="261"/>
      <c r="H2" s="261"/>
      <c r="I2" s="261"/>
      <c r="J2" s="261"/>
      <c r="K2" s="261"/>
      <c r="L2" s="261"/>
      <c r="M2" s="261"/>
      <c r="N2" s="261"/>
      <c r="O2" s="261"/>
    </row>
    <row r="3" spans="1:24" ht="18" x14ac:dyDescent="0.25">
      <c r="C3" s="261" t="s">
        <v>439</v>
      </c>
      <c r="D3" s="261"/>
      <c r="E3" s="261"/>
      <c r="F3" s="261"/>
      <c r="G3" s="261"/>
      <c r="H3" s="261"/>
      <c r="I3" s="261"/>
      <c r="J3" s="261"/>
      <c r="K3" s="261"/>
      <c r="L3" s="261"/>
      <c r="M3" s="261"/>
      <c r="N3" s="261"/>
      <c r="O3" s="261"/>
    </row>
    <row r="4" spans="1:24" ht="15.75" thickBot="1" x14ac:dyDescent="0.3">
      <c r="A4" s="262"/>
      <c r="B4" s="262"/>
      <c r="C4" s="262"/>
      <c r="D4" s="262"/>
      <c r="E4" s="262"/>
    </row>
    <row r="5" spans="1:24" ht="15.75" thickBot="1" x14ac:dyDescent="0.3">
      <c r="A5" s="263" t="s">
        <v>219</v>
      </c>
      <c r="B5" s="264"/>
      <c r="C5" s="264"/>
      <c r="D5" s="264"/>
      <c r="E5" s="265"/>
      <c r="F5" s="266" t="s">
        <v>220</v>
      </c>
      <c r="G5" s="267"/>
      <c r="H5" s="267"/>
      <c r="I5" s="267" t="s">
        <v>221</v>
      </c>
      <c r="J5" s="267"/>
      <c r="K5" s="267"/>
      <c r="L5" s="267"/>
      <c r="M5" s="267"/>
      <c r="N5" s="267"/>
      <c r="O5" s="267"/>
      <c r="P5" s="267"/>
      <c r="Q5" s="268"/>
      <c r="R5" s="281" t="s">
        <v>222</v>
      </c>
      <c r="S5" s="282"/>
      <c r="T5" s="282"/>
      <c r="U5" s="282"/>
      <c r="V5" s="283"/>
    </row>
    <row r="6" spans="1:24" ht="16.5" customHeight="1" thickBot="1" x14ac:dyDescent="0.3">
      <c r="A6" s="279" t="s">
        <v>223</v>
      </c>
      <c r="B6" s="269" t="s">
        <v>224</v>
      </c>
      <c r="C6" s="269" t="s">
        <v>225</v>
      </c>
      <c r="D6" s="269" t="s">
        <v>226</v>
      </c>
      <c r="E6" s="269" t="s">
        <v>227</v>
      </c>
      <c r="F6" s="271" t="s">
        <v>228</v>
      </c>
      <c r="G6" s="271"/>
      <c r="H6" s="271"/>
      <c r="I6" s="269" t="s">
        <v>229</v>
      </c>
      <c r="J6" s="271" t="s">
        <v>230</v>
      </c>
      <c r="K6" s="271"/>
      <c r="L6" s="271"/>
      <c r="M6" s="271" t="s">
        <v>231</v>
      </c>
      <c r="N6" s="271"/>
      <c r="O6" s="271"/>
      <c r="P6" s="271"/>
      <c r="Q6" s="272"/>
      <c r="R6" s="284"/>
      <c r="S6" s="285"/>
      <c r="T6" s="285"/>
      <c r="U6" s="285"/>
      <c r="V6" s="286"/>
    </row>
    <row r="7" spans="1:24" ht="105.75" customHeight="1" thickBot="1" x14ac:dyDescent="0.3">
      <c r="A7" s="280"/>
      <c r="B7" s="270"/>
      <c r="C7" s="270"/>
      <c r="D7" s="270"/>
      <c r="E7" s="270"/>
      <c r="F7" s="61" t="s">
        <v>232</v>
      </c>
      <c r="G7" s="61" t="s">
        <v>233</v>
      </c>
      <c r="H7" s="61" t="s">
        <v>234</v>
      </c>
      <c r="I7" s="270"/>
      <c r="J7" s="61" t="s">
        <v>235</v>
      </c>
      <c r="K7" s="61" t="s">
        <v>233</v>
      </c>
      <c r="L7" s="61" t="s">
        <v>234</v>
      </c>
      <c r="M7" s="61" t="s">
        <v>236</v>
      </c>
      <c r="N7" s="61" t="s">
        <v>237</v>
      </c>
      <c r="O7" s="61" t="s">
        <v>238</v>
      </c>
      <c r="P7" s="61" t="s">
        <v>38</v>
      </c>
      <c r="Q7" s="62" t="s">
        <v>239</v>
      </c>
      <c r="R7" s="63" t="s">
        <v>1</v>
      </c>
      <c r="S7" s="64" t="s">
        <v>346</v>
      </c>
      <c r="T7" s="65" t="s">
        <v>240</v>
      </c>
      <c r="U7" s="65" t="s">
        <v>241</v>
      </c>
      <c r="V7" s="66" t="s">
        <v>242</v>
      </c>
    </row>
    <row r="8" spans="1:24" s="78" customFormat="1" ht="367.5" customHeight="1" x14ac:dyDescent="0.2">
      <c r="A8" s="67" t="s">
        <v>243</v>
      </c>
      <c r="B8" s="68" t="s">
        <v>244</v>
      </c>
      <c r="C8" s="69" t="s">
        <v>245</v>
      </c>
      <c r="D8" s="69" t="s">
        <v>246</v>
      </c>
      <c r="E8" s="69" t="s">
        <v>247</v>
      </c>
      <c r="F8" s="68" t="s">
        <v>248</v>
      </c>
      <c r="G8" s="67" t="s">
        <v>249</v>
      </c>
      <c r="H8" s="67" t="s">
        <v>250</v>
      </c>
      <c r="I8" s="70" t="s">
        <v>251</v>
      </c>
      <c r="J8" s="67" t="s">
        <v>252</v>
      </c>
      <c r="K8" s="67" t="s">
        <v>253</v>
      </c>
      <c r="L8" s="67" t="s">
        <v>254</v>
      </c>
      <c r="M8" s="68" t="s">
        <v>255</v>
      </c>
      <c r="N8" s="70" t="s">
        <v>256</v>
      </c>
      <c r="O8" s="68" t="s">
        <v>443</v>
      </c>
      <c r="P8" s="71" t="s">
        <v>257</v>
      </c>
      <c r="Q8" s="72" t="s">
        <v>438</v>
      </c>
      <c r="R8" s="73">
        <v>1</v>
      </c>
      <c r="S8" s="74"/>
      <c r="T8" s="75"/>
      <c r="U8" s="76"/>
      <c r="V8" s="69"/>
      <c r="W8" s="77"/>
    </row>
    <row r="9" spans="1:24" s="78" customFormat="1" ht="84.75" hidden="1" customHeight="1" x14ac:dyDescent="0.2">
      <c r="A9" s="273" t="s">
        <v>258</v>
      </c>
      <c r="B9" s="275" t="s">
        <v>53</v>
      </c>
      <c r="C9" s="277" t="s">
        <v>259</v>
      </c>
      <c r="D9" s="277" t="s">
        <v>260</v>
      </c>
      <c r="E9" s="277" t="s">
        <v>261</v>
      </c>
      <c r="F9" s="275" t="s">
        <v>252</v>
      </c>
      <c r="G9" s="273" t="s">
        <v>262</v>
      </c>
      <c r="H9" s="273" t="s">
        <v>263</v>
      </c>
      <c r="I9" s="277" t="s">
        <v>264</v>
      </c>
      <c r="J9" s="273" t="s">
        <v>265</v>
      </c>
      <c r="K9" s="273" t="s">
        <v>249</v>
      </c>
      <c r="L9" s="273" t="s">
        <v>254</v>
      </c>
      <c r="M9" s="275" t="s">
        <v>266</v>
      </c>
      <c r="N9" s="277" t="s">
        <v>267</v>
      </c>
      <c r="O9" s="275" t="s">
        <v>268</v>
      </c>
      <c r="P9" s="275" t="s">
        <v>269</v>
      </c>
      <c r="Q9" s="79" t="s">
        <v>270</v>
      </c>
      <c r="R9" s="80">
        <v>1</v>
      </c>
      <c r="S9" s="70"/>
      <c r="T9" s="76"/>
      <c r="U9" s="67" t="s">
        <v>271</v>
      </c>
      <c r="W9" s="78" t="s">
        <v>272</v>
      </c>
    </row>
    <row r="10" spans="1:24" s="78" customFormat="1" ht="51" hidden="1" x14ac:dyDescent="0.2">
      <c r="A10" s="274"/>
      <c r="B10" s="276"/>
      <c r="C10" s="278"/>
      <c r="D10" s="278"/>
      <c r="E10" s="278"/>
      <c r="F10" s="276"/>
      <c r="G10" s="274"/>
      <c r="H10" s="274"/>
      <c r="I10" s="278"/>
      <c r="J10" s="274"/>
      <c r="K10" s="274"/>
      <c r="L10" s="274"/>
      <c r="M10" s="276"/>
      <c r="N10" s="278"/>
      <c r="O10" s="276"/>
      <c r="P10" s="276"/>
      <c r="Q10" s="79" t="s">
        <v>273</v>
      </c>
      <c r="R10" s="80">
        <v>1</v>
      </c>
      <c r="S10" s="70"/>
      <c r="T10" s="76"/>
      <c r="U10" s="67" t="s">
        <v>271</v>
      </c>
    </row>
    <row r="11" spans="1:24" s="78" customFormat="1" ht="178.5" x14ac:dyDescent="0.2">
      <c r="A11" s="67" t="s">
        <v>274</v>
      </c>
      <c r="B11" s="68" t="s">
        <v>275</v>
      </c>
      <c r="C11" s="69" t="s">
        <v>276</v>
      </c>
      <c r="D11" s="69" t="s">
        <v>277</v>
      </c>
      <c r="E11" s="69" t="s">
        <v>278</v>
      </c>
      <c r="F11" s="68" t="s">
        <v>248</v>
      </c>
      <c r="G11" s="67" t="s">
        <v>262</v>
      </c>
      <c r="H11" s="67" t="s">
        <v>263</v>
      </c>
      <c r="I11" s="70" t="s">
        <v>279</v>
      </c>
      <c r="J11" s="67" t="s">
        <v>252</v>
      </c>
      <c r="K11" s="67" t="s">
        <v>249</v>
      </c>
      <c r="L11" s="67" t="s">
        <v>250</v>
      </c>
      <c r="M11" s="68" t="s">
        <v>280</v>
      </c>
      <c r="N11" s="70" t="s">
        <v>216</v>
      </c>
      <c r="O11" s="68" t="s">
        <v>443</v>
      </c>
      <c r="P11" s="68" t="s">
        <v>281</v>
      </c>
      <c r="Q11" s="79" t="s">
        <v>282</v>
      </c>
      <c r="R11" s="80">
        <v>1</v>
      </c>
      <c r="S11" s="70"/>
      <c r="T11" s="81"/>
      <c r="U11" s="67"/>
      <c r="V11" s="70"/>
    </row>
    <row r="12" spans="1:24" s="78" customFormat="1" ht="199.5" customHeight="1" x14ac:dyDescent="0.2">
      <c r="A12" s="67" t="s">
        <v>283</v>
      </c>
      <c r="B12" s="68" t="s">
        <v>284</v>
      </c>
      <c r="C12" s="69" t="s">
        <v>285</v>
      </c>
      <c r="D12" s="82" t="s">
        <v>286</v>
      </c>
      <c r="E12" s="69" t="s">
        <v>287</v>
      </c>
      <c r="F12" s="68" t="s">
        <v>252</v>
      </c>
      <c r="G12" s="68" t="s">
        <v>249</v>
      </c>
      <c r="H12" s="67" t="s">
        <v>250</v>
      </c>
      <c r="I12" s="70" t="s">
        <v>288</v>
      </c>
      <c r="J12" s="67" t="s">
        <v>265</v>
      </c>
      <c r="K12" s="67" t="s">
        <v>253</v>
      </c>
      <c r="L12" s="67" t="s">
        <v>289</v>
      </c>
      <c r="M12" s="67" t="s">
        <v>290</v>
      </c>
      <c r="N12" s="70" t="s">
        <v>291</v>
      </c>
      <c r="O12" s="68" t="s">
        <v>443</v>
      </c>
      <c r="P12" s="68" t="s">
        <v>292</v>
      </c>
      <c r="Q12" s="79" t="s">
        <v>198</v>
      </c>
      <c r="R12" s="80">
        <v>0.95</v>
      </c>
      <c r="S12" s="69"/>
      <c r="T12" s="81"/>
      <c r="U12" s="68"/>
      <c r="V12" s="70"/>
    </row>
    <row r="13" spans="1:24" s="78" customFormat="1" ht="140.25" hidden="1" customHeight="1" x14ac:dyDescent="0.2">
      <c r="A13" s="67" t="s">
        <v>293</v>
      </c>
      <c r="B13" s="68" t="s">
        <v>244</v>
      </c>
      <c r="C13" s="69" t="s">
        <v>294</v>
      </c>
      <c r="D13" s="69" t="s">
        <v>295</v>
      </c>
      <c r="E13" s="69" t="s">
        <v>296</v>
      </c>
      <c r="F13" s="68" t="s">
        <v>252</v>
      </c>
      <c r="G13" s="67" t="s">
        <v>262</v>
      </c>
      <c r="H13" s="67" t="s">
        <v>263</v>
      </c>
      <c r="I13" s="70" t="s">
        <v>297</v>
      </c>
      <c r="J13" s="67" t="s">
        <v>265</v>
      </c>
      <c r="K13" s="67" t="s">
        <v>249</v>
      </c>
      <c r="L13" s="67" t="s">
        <v>254</v>
      </c>
      <c r="M13" s="67" t="s">
        <v>298</v>
      </c>
      <c r="N13" s="70" t="s">
        <v>299</v>
      </c>
      <c r="O13" s="68" t="s">
        <v>268</v>
      </c>
      <c r="P13" s="69" t="s">
        <v>300</v>
      </c>
      <c r="Q13" s="79" t="s">
        <v>301</v>
      </c>
      <c r="R13" s="83">
        <v>1</v>
      </c>
      <c r="S13" s="84" t="s">
        <v>302</v>
      </c>
      <c r="T13" s="81"/>
      <c r="U13" s="67" t="s">
        <v>271</v>
      </c>
    </row>
    <row r="14" spans="1:24" s="78" customFormat="1" ht="83.25" customHeight="1" x14ac:dyDescent="0.2">
      <c r="A14" s="273" t="s">
        <v>303</v>
      </c>
      <c r="B14" s="275" t="s">
        <v>304</v>
      </c>
      <c r="C14" s="275" t="s">
        <v>305</v>
      </c>
      <c r="D14" s="275" t="s">
        <v>306</v>
      </c>
      <c r="E14" s="275" t="s">
        <v>307</v>
      </c>
      <c r="F14" s="275" t="s">
        <v>308</v>
      </c>
      <c r="G14" s="273" t="s">
        <v>262</v>
      </c>
      <c r="H14" s="273" t="s">
        <v>254</v>
      </c>
      <c r="I14" s="277" t="s">
        <v>309</v>
      </c>
      <c r="J14" s="273" t="s">
        <v>308</v>
      </c>
      <c r="K14" s="273" t="s">
        <v>249</v>
      </c>
      <c r="L14" s="273" t="s">
        <v>289</v>
      </c>
      <c r="M14" s="273" t="s">
        <v>290</v>
      </c>
      <c r="N14" s="277" t="s">
        <v>310</v>
      </c>
      <c r="O14" s="275" t="s">
        <v>443</v>
      </c>
      <c r="P14" s="275" t="s">
        <v>311</v>
      </c>
      <c r="Q14" s="79" t="s">
        <v>213</v>
      </c>
      <c r="R14" s="80">
        <v>1</v>
      </c>
      <c r="S14" s="70"/>
      <c r="T14" s="81"/>
      <c r="U14" s="67"/>
      <c r="V14" s="69"/>
    </row>
    <row r="15" spans="1:24" s="78" customFormat="1" ht="52.5" customHeight="1" x14ac:dyDescent="0.2">
      <c r="A15" s="274"/>
      <c r="B15" s="276"/>
      <c r="C15" s="276"/>
      <c r="D15" s="276"/>
      <c r="E15" s="276"/>
      <c r="F15" s="276"/>
      <c r="G15" s="274"/>
      <c r="H15" s="274"/>
      <c r="I15" s="278"/>
      <c r="J15" s="274"/>
      <c r="K15" s="274"/>
      <c r="L15" s="274"/>
      <c r="M15" s="274"/>
      <c r="N15" s="278"/>
      <c r="O15" s="276"/>
      <c r="P15" s="276"/>
      <c r="Q15" s="85" t="s">
        <v>212</v>
      </c>
      <c r="R15" s="86">
        <v>1</v>
      </c>
      <c r="S15" s="70"/>
      <c r="T15" s="81"/>
      <c r="U15" s="67"/>
      <c r="V15" s="70"/>
      <c r="W15" s="77"/>
      <c r="X15" s="87"/>
    </row>
    <row r="16" spans="1:24" s="78" customFormat="1" ht="137.25" hidden="1" customHeight="1" x14ac:dyDescent="0.2">
      <c r="A16" s="273" t="s">
        <v>312</v>
      </c>
      <c r="B16" s="275" t="s">
        <v>313</v>
      </c>
      <c r="C16" s="275" t="s">
        <v>314</v>
      </c>
      <c r="D16" s="275" t="s">
        <v>315</v>
      </c>
      <c r="E16" s="275" t="s">
        <v>316</v>
      </c>
      <c r="F16" s="275" t="s">
        <v>248</v>
      </c>
      <c r="G16" s="273" t="s">
        <v>249</v>
      </c>
      <c r="H16" s="273" t="s">
        <v>250</v>
      </c>
      <c r="I16" s="275" t="s">
        <v>317</v>
      </c>
      <c r="J16" s="273" t="s">
        <v>252</v>
      </c>
      <c r="K16" s="273" t="s">
        <v>253</v>
      </c>
      <c r="L16" s="273" t="s">
        <v>254</v>
      </c>
      <c r="M16" s="275" t="s">
        <v>255</v>
      </c>
      <c r="N16" s="275" t="s">
        <v>214</v>
      </c>
      <c r="O16" s="275" t="s">
        <v>443</v>
      </c>
      <c r="P16" s="275" t="s">
        <v>318</v>
      </c>
      <c r="Q16" s="79" t="s">
        <v>319</v>
      </c>
      <c r="R16" s="83">
        <v>1</v>
      </c>
      <c r="S16" s="69"/>
      <c r="T16" s="81"/>
      <c r="U16" s="67" t="s">
        <v>271</v>
      </c>
      <c r="V16" s="70"/>
      <c r="X16" s="88"/>
    </row>
    <row r="17" spans="1:24" s="78" customFormat="1" ht="95.25" customHeight="1" x14ac:dyDescent="0.2">
      <c r="A17" s="274"/>
      <c r="B17" s="276"/>
      <c r="C17" s="276"/>
      <c r="D17" s="276"/>
      <c r="E17" s="276"/>
      <c r="F17" s="276"/>
      <c r="G17" s="274"/>
      <c r="H17" s="274"/>
      <c r="I17" s="276"/>
      <c r="J17" s="274"/>
      <c r="K17" s="274"/>
      <c r="L17" s="274"/>
      <c r="M17" s="276"/>
      <c r="N17" s="276"/>
      <c r="O17" s="276"/>
      <c r="P17" s="276"/>
      <c r="Q17" s="79" t="s">
        <v>215</v>
      </c>
      <c r="R17" s="83">
        <v>0.7</v>
      </c>
      <c r="S17" s="69"/>
      <c r="T17" s="81"/>
      <c r="U17" s="67"/>
      <c r="V17" s="70"/>
      <c r="W17" s="77"/>
      <c r="X17" s="88"/>
    </row>
    <row r="18" spans="1:24" s="78" customFormat="1" ht="204" hidden="1" x14ac:dyDescent="0.2">
      <c r="A18" s="67" t="s">
        <v>320</v>
      </c>
      <c r="B18" s="68" t="s">
        <v>321</v>
      </c>
      <c r="C18" s="69" t="s">
        <v>322</v>
      </c>
      <c r="D18" s="69" t="s">
        <v>323</v>
      </c>
      <c r="E18" s="69" t="s">
        <v>324</v>
      </c>
      <c r="F18" s="68" t="s">
        <v>252</v>
      </c>
      <c r="G18" s="67" t="s">
        <v>262</v>
      </c>
      <c r="H18" s="67" t="s">
        <v>263</v>
      </c>
      <c r="I18" s="70" t="s">
        <v>325</v>
      </c>
      <c r="J18" s="67" t="s">
        <v>265</v>
      </c>
      <c r="K18" s="67" t="s">
        <v>249</v>
      </c>
      <c r="L18" s="67" t="s">
        <v>254</v>
      </c>
      <c r="M18" s="67" t="s">
        <v>298</v>
      </c>
      <c r="N18" s="70" t="s">
        <v>326</v>
      </c>
      <c r="O18" s="68" t="s">
        <v>327</v>
      </c>
      <c r="P18" s="68" t="s">
        <v>328</v>
      </c>
      <c r="Q18" s="79" t="s">
        <v>329</v>
      </c>
      <c r="R18" s="80">
        <v>1</v>
      </c>
      <c r="S18" s="70"/>
      <c r="T18" s="81"/>
      <c r="U18" s="67" t="s">
        <v>271</v>
      </c>
      <c r="V18" s="70"/>
      <c r="W18" s="87">
        <v>9</v>
      </c>
    </row>
    <row r="19" spans="1:24" s="78" customFormat="1" ht="204.75" hidden="1" customHeight="1" x14ac:dyDescent="0.2">
      <c r="A19" s="67" t="s">
        <v>330</v>
      </c>
      <c r="B19" s="68" t="s">
        <v>51</v>
      </c>
      <c r="C19" s="69" t="s">
        <v>331</v>
      </c>
      <c r="D19" s="69" t="s">
        <v>332</v>
      </c>
      <c r="E19" s="69" t="s">
        <v>333</v>
      </c>
      <c r="F19" s="68" t="s">
        <v>265</v>
      </c>
      <c r="G19" s="67" t="s">
        <v>262</v>
      </c>
      <c r="H19" s="67" t="s">
        <v>250</v>
      </c>
      <c r="I19" s="70" t="s">
        <v>334</v>
      </c>
      <c r="J19" s="67" t="s">
        <v>335</v>
      </c>
      <c r="K19" s="67" t="s">
        <v>249</v>
      </c>
      <c r="L19" s="67" t="s">
        <v>289</v>
      </c>
      <c r="M19" s="67" t="s">
        <v>298</v>
      </c>
      <c r="N19" s="70" t="s">
        <v>336</v>
      </c>
      <c r="O19" s="68" t="s">
        <v>327</v>
      </c>
      <c r="P19" s="77" t="s">
        <v>337</v>
      </c>
      <c r="Q19" s="79" t="s">
        <v>338</v>
      </c>
      <c r="R19" s="80">
        <v>1</v>
      </c>
      <c r="S19" s="89"/>
      <c r="T19" s="81"/>
      <c r="U19" s="67" t="s">
        <v>271</v>
      </c>
      <c r="V19" s="70"/>
    </row>
    <row r="20" spans="1:24" s="78" customFormat="1" ht="318.75" customHeight="1" x14ac:dyDescent="0.2">
      <c r="A20" s="67" t="s">
        <v>339</v>
      </c>
      <c r="B20" s="68" t="s">
        <v>51</v>
      </c>
      <c r="C20" s="69" t="s">
        <v>340</v>
      </c>
      <c r="D20" s="69" t="s">
        <v>341</v>
      </c>
      <c r="E20" s="69" t="s">
        <v>342</v>
      </c>
      <c r="F20" s="68" t="s">
        <v>248</v>
      </c>
      <c r="G20" s="67" t="s">
        <v>262</v>
      </c>
      <c r="H20" s="67" t="s">
        <v>263</v>
      </c>
      <c r="I20" s="70" t="s">
        <v>279</v>
      </c>
      <c r="J20" s="67" t="s">
        <v>252</v>
      </c>
      <c r="K20" s="67" t="s">
        <v>249</v>
      </c>
      <c r="L20" s="67" t="s">
        <v>250</v>
      </c>
      <c r="M20" s="68" t="s">
        <v>343</v>
      </c>
      <c r="N20" s="70" t="s">
        <v>216</v>
      </c>
      <c r="O20" s="68" t="s">
        <v>444</v>
      </c>
      <c r="P20" s="68" t="s">
        <v>344</v>
      </c>
      <c r="Q20" s="79" t="s">
        <v>282</v>
      </c>
      <c r="R20" s="80">
        <v>1</v>
      </c>
      <c r="S20" s="70"/>
      <c r="T20" s="90"/>
      <c r="U20" s="67"/>
      <c r="V20" s="70"/>
    </row>
    <row r="21" spans="1:24" ht="37.5" customHeight="1" x14ac:dyDescent="0.25">
      <c r="A21" s="91"/>
      <c r="B21" s="92"/>
      <c r="C21" s="93"/>
      <c r="D21" s="93"/>
      <c r="E21" s="93"/>
      <c r="F21" s="92"/>
      <c r="G21" s="91"/>
      <c r="H21" s="91"/>
    </row>
    <row r="22" spans="1:24" x14ac:dyDescent="0.25">
      <c r="D22" s="94"/>
    </row>
  </sheetData>
  <autoFilter ref="A7:U21">
    <filterColumn colId="20">
      <filters>
        <filter val="ACTIVO"/>
      </filters>
    </filterColumn>
  </autoFilter>
  <mergeCells count="65">
    <mergeCell ref="N16:N17"/>
    <mergeCell ref="O16:O17"/>
    <mergeCell ref="P16:P17"/>
    <mergeCell ref="R5:V6"/>
    <mergeCell ref="H16:H17"/>
    <mergeCell ref="I16:I17"/>
    <mergeCell ref="J16:J17"/>
    <mergeCell ref="K16:K17"/>
    <mergeCell ref="L16:L17"/>
    <mergeCell ref="M16:M17"/>
    <mergeCell ref="N14:N15"/>
    <mergeCell ref="O14:O15"/>
    <mergeCell ref="P14:P15"/>
    <mergeCell ref="K14:K15"/>
    <mergeCell ref="L14:L15"/>
    <mergeCell ref="M14:M15"/>
    <mergeCell ref="A16:A17"/>
    <mergeCell ref="B16:B17"/>
    <mergeCell ref="C16:C17"/>
    <mergeCell ref="D16:D17"/>
    <mergeCell ref="E16:E17"/>
    <mergeCell ref="F16:F17"/>
    <mergeCell ref="G16:G17"/>
    <mergeCell ref="H14:H15"/>
    <mergeCell ref="I14:I15"/>
    <mergeCell ref="J14:J15"/>
    <mergeCell ref="N9:N10"/>
    <mergeCell ref="O9:O10"/>
    <mergeCell ref="P9:P10"/>
    <mergeCell ref="A14:A15"/>
    <mergeCell ref="B14:B15"/>
    <mergeCell ref="C14:C15"/>
    <mergeCell ref="D14:D15"/>
    <mergeCell ref="E14:E15"/>
    <mergeCell ref="F14:F15"/>
    <mergeCell ref="G14:G15"/>
    <mergeCell ref="H9:H10"/>
    <mergeCell ref="I9:I10"/>
    <mergeCell ref="J9:J10"/>
    <mergeCell ref="K9:K10"/>
    <mergeCell ref="L9:L10"/>
    <mergeCell ref="M9:M10"/>
    <mergeCell ref="I6:I7"/>
    <mergeCell ref="J6:L6"/>
    <mergeCell ref="M6:Q6"/>
    <mergeCell ref="A9:A10"/>
    <mergeCell ref="B9:B10"/>
    <mergeCell ref="C9:C10"/>
    <mergeCell ref="D9:D10"/>
    <mergeCell ref="E9:E10"/>
    <mergeCell ref="F9:F10"/>
    <mergeCell ref="G9:G10"/>
    <mergeCell ref="A6:A7"/>
    <mergeCell ref="B6:B7"/>
    <mergeCell ref="C6:C7"/>
    <mergeCell ref="D6:D7"/>
    <mergeCell ref="E6:E7"/>
    <mergeCell ref="F6:H6"/>
    <mergeCell ref="C1:O1"/>
    <mergeCell ref="C2:O2"/>
    <mergeCell ref="C3:O3"/>
    <mergeCell ref="A4:E4"/>
    <mergeCell ref="A5:E5"/>
    <mergeCell ref="F5:H5"/>
    <mergeCell ref="I5:Q5"/>
  </mergeCells>
  <pageMargins left="0.70866141732283472" right="0.70866141732283472" top="0.74803149606299213" bottom="0.74803149606299213" header="0.31496062992125984" footer="0.31496062992125984"/>
  <pageSetup paperSize="5"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10" zoomScale="76" zoomScaleNormal="76" zoomScalePageLayoutView="70" workbookViewId="0">
      <selection activeCell="A12" sqref="A12:G12"/>
    </sheetView>
  </sheetViews>
  <sheetFormatPr baseColWidth="10" defaultColWidth="11.42578125" defaultRowHeight="15" x14ac:dyDescent="0.2"/>
  <cols>
    <col min="1" max="1" width="11.42578125" style="95"/>
    <col min="2" max="2" width="14.85546875" style="95" customWidth="1"/>
    <col min="3" max="3" width="5.42578125" style="95" customWidth="1"/>
    <col min="4" max="4" width="5.85546875" style="95" customWidth="1"/>
    <col min="5" max="5" width="5.28515625" style="95" customWidth="1"/>
    <col min="6" max="6" width="6" style="95" customWidth="1"/>
    <col min="7" max="7" width="7.28515625" style="95" customWidth="1"/>
    <col min="8" max="8" width="3.42578125" style="95" customWidth="1"/>
    <col min="9" max="9" width="3.5703125" style="95" customWidth="1"/>
    <col min="10" max="10" width="4" style="95" customWidth="1"/>
    <col min="11" max="11" width="3.5703125" style="95" customWidth="1"/>
    <col min="12" max="12" width="4" style="95" customWidth="1"/>
    <col min="13" max="13" width="3.85546875" style="95" customWidth="1"/>
    <col min="14" max="14" width="4" style="95" customWidth="1"/>
    <col min="15" max="15" width="3.42578125" style="95" customWidth="1"/>
    <col min="16" max="17" width="4" style="95" customWidth="1"/>
    <col min="18" max="19" width="3.5703125" style="95" customWidth="1"/>
    <col min="20" max="20" width="11.42578125" style="95"/>
    <col min="21" max="21" width="32.140625" style="95" customWidth="1"/>
    <col min="22" max="22" width="34.28515625" style="95" customWidth="1"/>
    <col min="23" max="23" width="49.140625" style="95" customWidth="1"/>
    <col min="24" max="24" width="43.28515625" style="95" customWidth="1"/>
    <col min="25" max="16384" width="11.42578125" style="95"/>
  </cols>
  <sheetData>
    <row r="1" spans="1:25" ht="15.75" customHeight="1" x14ac:dyDescent="0.2">
      <c r="A1" s="292"/>
      <c r="B1" s="293"/>
      <c r="C1" s="298" t="s">
        <v>345</v>
      </c>
      <c r="D1" s="299"/>
      <c r="E1" s="299"/>
      <c r="F1" s="299"/>
      <c r="G1" s="299"/>
      <c r="H1" s="299"/>
      <c r="I1" s="299"/>
      <c r="J1" s="299"/>
      <c r="K1" s="299"/>
      <c r="L1" s="299"/>
      <c r="M1" s="299"/>
      <c r="N1" s="299"/>
      <c r="O1" s="299"/>
      <c r="P1" s="299"/>
      <c r="Q1" s="299"/>
      <c r="R1" s="299"/>
      <c r="S1" s="299"/>
      <c r="T1" s="299"/>
      <c r="U1" s="299"/>
      <c r="V1" s="299"/>
      <c r="W1" s="300"/>
      <c r="X1" s="307"/>
    </row>
    <row r="2" spans="1:25" ht="15.75" customHeight="1" x14ac:dyDescent="0.2">
      <c r="A2" s="294"/>
      <c r="B2" s="295"/>
      <c r="C2" s="301"/>
      <c r="D2" s="302"/>
      <c r="E2" s="302"/>
      <c r="F2" s="302"/>
      <c r="G2" s="302"/>
      <c r="H2" s="302"/>
      <c r="I2" s="302"/>
      <c r="J2" s="302"/>
      <c r="K2" s="302"/>
      <c r="L2" s="302"/>
      <c r="M2" s="302"/>
      <c r="N2" s="302"/>
      <c r="O2" s="302"/>
      <c r="P2" s="302"/>
      <c r="Q2" s="302"/>
      <c r="R2" s="302"/>
      <c r="S2" s="302"/>
      <c r="T2" s="302"/>
      <c r="U2" s="302"/>
      <c r="V2" s="302"/>
      <c r="W2" s="303"/>
      <c r="X2" s="308"/>
    </row>
    <row r="3" spans="1:25" ht="15.75" customHeight="1" x14ac:dyDescent="0.2">
      <c r="A3" s="294"/>
      <c r="B3" s="295"/>
      <c r="C3" s="301"/>
      <c r="D3" s="302"/>
      <c r="E3" s="302"/>
      <c r="F3" s="302"/>
      <c r="G3" s="302"/>
      <c r="H3" s="302"/>
      <c r="I3" s="302"/>
      <c r="J3" s="302"/>
      <c r="K3" s="302"/>
      <c r="L3" s="302"/>
      <c r="M3" s="302"/>
      <c r="N3" s="302"/>
      <c r="O3" s="302"/>
      <c r="P3" s="302"/>
      <c r="Q3" s="302"/>
      <c r="R3" s="302"/>
      <c r="S3" s="302"/>
      <c r="T3" s="302"/>
      <c r="U3" s="302"/>
      <c r="V3" s="302"/>
      <c r="W3" s="303"/>
      <c r="X3" s="308"/>
    </row>
    <row r="4" spans="1:25" ht="16.5" customHeight="1" thickBot="1" x14ac:dyDescent="0.25">
      <c r="A4" s="294"/>
      <c r="B4" s="295"/>
      <c r="C4" s="304"/>
      <c r="D4" s="305"/>
      <c r="E4" s="305"/>
      <c r="F4" s="305"/>
      <c r="G4" s="305"/>
      <c r="H4" s="305"/>
      <c r="I4" s="305"/>
      <c r="J4" s="305"/>
      <c r="K4" s="305"/>
      <c r="L4" s="305"/>
      <c r="M4" s="305"/>
      <c r="N4" s="305"/>
      <c r="O4" s="305"/>
      <c r="P4" s="305"/>
      <c r="Q4" s="305"/>
      <c r="R4" s="305"/>
      <c r="S4" s="305"/>
      <c r="T4" s="305"/>
      <c r="U4" s="305"/>
      <c r="V4" s="305"/>
      <c r="W4" s="306"/>
      <c r="X4" s="309"/>
    </row>
    <row r="5" spans="1:25" ht="68.25" customHeight="1" thickBot="1" x14ac:dyDescent="0.25">
      <c r="A5" s="296"/>
      <c r="B5" s="297"/>
      <c r="C5" s="310" t="s">
        <v>440</v>
      </c>
      <c r="D5" s="311"/>
      <c r="E5" s="311"/>
      <c r="F5" s="311"/>
      <c r="G5" s="311"/>
      <c r="H5" s="311"/>
      <c r="I5" s="311"/>
      <c r="J5" s="311"/>
      <c r="K5" s="311"/>
      <c r="L5" s="311"/>
      <c r="M5" s="311"/>
      <c r="N5" s="311"/>
      <c r="O5" s="311"/>
      <c r="P5" s="311"/>
      <c r="Q5" s="311"/>
      <c r="R5" s="311"/>
      <c r="S5" s="311"/>
      <c r="T5" s="311"/>
      <c r="U5" s="311"/>
      <c r="V5" s="312"/>
      <c r="W5" s="96" t="s">
        <v>346</v>
      </c>
      <c r="X5" s="97" t="s">
        <v>242</v>
      </c>
    </row>
    <row r="6" spans="1:25" ht="15.75" thickBot="1" x14ac:dyDescent="0.25">
      <c r="A6" s="313" t="s">
        <v>347</v>
      </c>
      <c r="B6" s="314"/>
      <c r="C6" s="314"/>
      <c r="D6" s="314"/>
      <c r="E6" s="314"/>
      <c r="F6" s="314"/>
      <c r="G6" s="315"/>
      <c r="H6" s="319" t="s">
        <v>348</v>
      </c>
      <c r="I6" s="320"/>
      <c r="J6" s="320"/>
      <c r="K6" s="319" t="s">
        <v>349</v>
      </c>
      <c r="L6" s="320"/>
      <c r="M6" s="320"/>
      <c r="N6" s="319" t="s">
        <v>350</v>
      </c>
      <c r="O6" s="320"/>
      <c r="P6" s="321"/>
      <c r="Q6" s="319" t="s">
        <v>351</v>
      </c>
      <c r="R6" s="320"/>
      <c r="S6" s="321"/>
      <c r="T6" s="322" t="s">
        <v>352</v>
      </c>
      <c r="U6" s="323"/>
      <c r="V6" s="326" t="s">
        <v>37</v>
      </c>
      <c r="W6" s="328"/>
      <c r="X6" s="330"/>
    </row>
    <row r="7" spans="1:25" x14ac:dyDescent="0.2">
      <c r="A7" s="316"/>
      <c r="B7" s="317"/>
      <c r="C7" s="317"/>
      <c r="D7" s="317"/>
      <c r="E7" s="317"/>
      <c r="F7" s="317"/>
      <c r="G7" s="318"/>
      <c r="H7" s="98" t="s">
        <v>353</v>
      </c>
      <c r="I7" s="99" t="s">
        <v>354</v>
      </c>
      <c r="J7" s="99" t="s">
        <v>355</v>
      </c>
      <c r="K7" s="98" t="s">
        <v>353</v>
      </c>
      <c r="L7" s="99" t="s">
        <v>354</v>
      </c>
      <c r="M7" s="99" t="s">
        <v>355</v>
      </c>
      <c r="N7" s="98" t="s">
        <v>353</v>
      </c>
      <c r="O7" s="99" t="s">
        <v>354</v>
      </c>
      <c r="P7" s="100" t="s">
        <v>355</v>
      </c>
      <c r="Q7" s="98" t="s">
        <v>353</v>
      </c>
      <c r="R7" s="99" t="s">
        <v>354</v>
      </c>
      <c r="S7" s="100" t="s">
        <v>355</v>
      </c>
      <c r="T7" s="324"/>
      <c r="U7" s="325"/>
      <c r="V7" s="327"/>
      <c r="W7" s="329"/>
      <c r="X7" s="331"/>
    </row>
    <row r="8" spans="1:25" ht="123" customHeight="1" x14ac:dyDescent="0.2">
      <c r="A8" s="287" t="s">
        <v>356</v>
      </c>
      <c r="B8" s="288"/>
      <c r="C8" s="288"/>
      <c r="D8" s="288"/>
      <c r="E8" s="288"/>
      <c r="F8" s="288"/>
      <c r="G8" s="289"/>
      <c r="H8" s="101"/>
      <c r="I8" s="122"/>
      <c r="J8" s="102"/>
      <c r="K8" s="121"/>
      <c r="L8" s="122"/>
      <c r="M8" s="122"/>
      <c r="N8" s="121"/>
      <c r="O8" s="122"/>
      <c r="P8" s="129"/>
      <c r="Q8" s="130"/>
      <c r="R8" s="122"/>
      <c r="S8" s="122"/>
      <c r="T8" s="290" t="s">
        <v>357</v>
      </c>
      <c r="U8" s="291"/>
      <c r="V8" s="106" t="s">
        <v>450</v>
      </c>
      <c r="W8" s="107"/>
      <c r="X8" s="108"/>
    </row>
    <row r="9" spans="1:25" ht="257.25" customHeight="1" x14ac:dyDescent="0.2">
      <c r="A9" s="287" t="s">
        <v>359</v>
      </c>
      <c r="B9" s="288"/>
      <c r="C9" s="288"/>
      <c r="D9" s="288"/>
      <c r="E9" s="288"/>
      <c r="F9" s="288"/>
      <c r="G9" s="289"/>
      <c r="H9" s="101"/>
      <c r="I9" s="102"/>
      <c r="J9" s="102"/>
      <c r="K9" s="103"/>
      <c r="L9" s="102"/>
      <c r="M9" s="102"/>
      <c r="N9" s="103"/>
      <c r="O9" s="102"/>
      <c r="P9" s="104"/>
      <c r="Q9" s="105"/>
      <c r="R9" s="102"/>
      <c r="S9" s="102"/>
      <c r="T9" s="290" t="s">
        <v>360</v>
      </c>
      <c r="U9" s="291"/>
      <c r="V9" s="106" t="s">
        <v>358</v>
      </c>
      <c r="W9" s="107"/>
      <c r="X9" s="108"/>
    </row>
    <row r="10" spans="1:25" ht="108.75" customHeight="1" x14ac:dyDescent="0.2">
      <c r="A10" s="287" t="s">
        <v>361</v>
      </c>
      <c r="B10" s="288"/>
      <c r="C10" s="288"/>
      <c r="D10" s="288"/>
      <c r="E10" s="288"/>
      <c r="F10" s="288"/>
      <c r="G10" s="289"/>
      <c r="H10" s="101"/>
      <c r="I10" s="102"/>
      <c r="J10" s="102"/>
      <c r="K10" s="103"/>
      <c r="L10" s="102"/>
      <c r="M10" s="102"/>
      <c r="N10" s="103"/>
      <c r="O10" s="102"/>
      <c r="P10" s="104"/>
      <c r="Q10" s="105"/>
      <c r="R10" s="102"/>
      <c r="S10" s="102"/>
      <c r="T10" s="290" t="s">
        <v>362</v>
      </c>
      <c r="U10" s="291"/>
      <c r="V10" s="106" t="s">
        <v>42</v>
      </c>
      <c r="W10" s="109"/>
      <c r="X10" s="108"/>
    </row>
    <row r="11" spans="1:25" ht="146.25" customHeight="1" x14ac:dyDescent="0.2">
      <c r="A11" s="287" t="s">
        <v>363</v>
      </c>
      <c r="B11" s="288"/>
      <c r="C11" s="288"/>
      <c r="D11" s="288"/>
      <c r="E11" s="288"/>
      <c r="F11" s="288"/>
      <c r="G11" s="289"/>
      <c r="H11" s="101"/>
      <c r="I11" s="110"/>
      <c r="J11" s="110"/>
      <c r="K11" s="103"/>
      <c r="L11" s="110"/>
      <c r="M11" s="110"/>
      <c r="N11" s="101"/>
      <c r="O11" s="110"/>
      <c r="P11" s="104"/>
      <c r="Q11" s="111"/>
      <c r="R11" s="110"/>
      <c r="S11" s="110"/>
      <c r="T11" s="290" t="s">
        <v>364</v>
      </c>
      <c r="U11" s="291"/>
      <c r="V11" s="106" t="s">
        <v>40</v>
      </c>
      <c r="W11" s="107"/>
      <c r="X11" s="108"/>
    </row>
    <row r="12" spans="1:25" ht="176.25" customHeight="1" thickBot="1" x14ac:dyDescent="0.25">
      <c r="A12" s="287" t="s">
        <v>365</v>
      </c>
      <c r="B12" s="288"/>
      <c r="C12" s="288"/>
      <c r="D12" s="288"/>
      <c r="E12" s="288"/>
      <c r="F12" s="288"/>
      <c r="G12" s="289"/>
      <c r="H12" s="101"/>
      <c r="I12" s="102"/>
      <c r="J12" s="102"/>
      <c r="K12" s="103"/>
      <c r="L12" s="102"/>
      <c r="M12" s="102"/>
      <c r="N12" s="103"/>
      <c r="O12" s="102"/>
      <c r="P12" s="104"/>
      <c r="Q12" s="105"/>
      <c r="R12" s="102"/>
      <c r="S12" s="102"/>
      <c r="T12" s="332" t="s">
        <v>366</v>
      </c>
      <c r="U12" s="333"/>
      <c r="V12" s="112" t="s">
        <v>367</v>
      </c>
      <c r="W12" s="113"/>
      <c r="X12" s="114"/>
      <c r="Y12" s="115"/>
    </row>
  </sheetData>
  <mergeCells count="23">
    <mergeCell ref="A12:G12"/>
    <mergeCell ref="T12:U12"/>
    <mergeCell ref="T8:U8"/>
    <mergeCell ref="A10:G10"/>
    <mergeCell ref="T10:U10"/>
    <mergeCell ref="A11:G11"/>
    <mergeCell ref="T11:U11"/>
    <mergeCell ref="A9:G9"/>
    <mergeCell ref="T9:U9"/>
    <mergeCell ref="A1:B5"/>
    <mergeCell ref="C1:W4"/>
    <mergeCell ref="X1:X4"/>
    <mergeCell ref="C5:V5"/>
    <mergeCell ref="A6:G7"/>
    <mergeCell ref="H6:J6"/>
    <mergeCell ref="K6:M6"/>
    <mergeCell ref="N6:P6"/>
    <mergeCell ref="Q6:S6"/>
    <mergeCell ref="T6:U7"/>
    <mergeCell ref="V6:V7"/>
    <mergeCell ref="W6:W7"/>
    <mergeCell ref="X6:X7"/>
    <mergeCell ref="A8:G8"/>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view="pageLayout" zoomScale="60" zoomScaleNormal="60" zoomScalePageLayoutView="60" workbookViewId="0">
      <selection activeCell="V12" sqref="V12"/>
    </sheetView>
  </sheetViews>
  <sheetFormatPr baseColWidth="10" defaultColWidth="11.42578125" defaultRowHeight="15" x14ac:dyDescent="0.2"/>
  <cols>
    <col min="1" max="1" width="11.42578125" style="95"/>
    <col min="2" max="2" width="14.85546875" style="95" customWidth="1"/>
    <col min="3" max="3" width="5.42578125" style="95" customWidth="1"/>
    <col min="4" max="4" width="5.85546875" style="95" customWidth="1"/>
    <col min="5" max="5" width="5.28515625" style="95" customWidth="1"/>
    <col min="6" max="6" width="6" style="95" customWidth="1"/>
    <col min="7" max="7" width="4.42578125" style="95" customWidth="1"/>
    <col min="8" max="19" width="5.7109375" style="95" customWidth="1"/>
    <col min="20" max="20" width="11.42578125" style="95"/>
    <col min="21" max="21" width="18.5703125" style="95" customWidth="1"/>
    <col min="22" max="22" width="32.85546875" style="95" customWidth="1"/>
    <col min="23" max="23" width="56.140625" style="95" customWidth="1"/>
    <col min="24" max="24" width="33.140625" style="95" customWidth="1"/>
    <col min="25" max="16384" width="11.42578125" style="95"/>
  </cols>
  <sheetData>
    <row r="1" spans="1:24" ht="15.75" customHeight="1" x14ac:dyDescent="0.2">
      <c r="A1" s="334"/>
      <c r="B1" s="335"/>
      <c r="C1" s="298" t="s">
        <v>368</v>
      </c>
      <c r="D1" s="299"/>
      <c r="E1" s="299"/>
      <c r="F1" s="299"/>
      <c r="G1" s="299"/>
      <c r="H1" s="299"/>
      <c r="I1" s="299"/>
      <c r="J1" s="299"/>
      <c r="K1" s="299"/>
      <c r="L1" s="299"/>
      <c r="M1" s="299"/>
      <c r="N1" s="299"/>
      <c r="O1" s="299"/>
      <c r="P1" s="299"/>
      <c r="Q1" s="299"/>
      <c r="R1" s="299"/>
      <c r="S1" s="299"/>
      <c r="T1" s="299"/>
      <c r="U1" s="299"/>
      <c r="V1" s="299"/>
      <c r="W1" s="300"/>
      <c r="X1" s="116"/>
    </row>
    <row r="2" spans="1:24" ht="15.75" customHeight="1" x14ac:dyDescent="0.2">
      <c r="A2" s="336"/>
      <c r="B2" s="337"/>
      <c r="C2" s="301"/>
      <c r="D2" s="302"/>
      <c r="E2" s="302"/>
      <c r="F2" s="302"/>
      <c r="G2" s="302"/>
      <c r="H2" s="302"/>
      <c r="I2" s="302"/>
      <c r="J2" s="302"/>
      <c r="K2" s="302"/>
      <c r="L2" s="302"/>
      <c r="M2" s="302"/>
      <c r="N2" s="302"/>
      <c r="O2" s="302"/>
      <c r="P2" s="302"/>
      <c r="Q2" s="302"/>
      <c r="R2" s="302"/>
      <c r="S2" s="302"/>
      <c r="T2" s="302"/>
      <c r="U2" s="302"/>
      <c r="V2" s="302"/>
      <c r="W2" s="303"/>
      <c r="X2" s="116"/>
    </row>
    <row r="3" spans="1:24" ht="15.75" customHeight="1" x14ac:dyDescent="0.2">
      <c r="A3" s="336"/>
      <c r="B3" s="337"/>
      <c r="C3" s="301"/>
      <c r="D3" s="302"/>
      <c r="E3" s="302"/>
      <c r="F3" s="302"/>
      <c r="G3" s="302"/>
      <c r="H3" s="302"/>
      <c r="I3" s="302"/>
      <c r="J3" s="302"/>
      <c r="K3" s="302"/>
      <c r="L3" s="302"/>
      <c r="M3" s="302"/>
      <c r="N3" s="302"/>
      <c r="O3" s="302"/>
      <c r="P3" s="302"/>
      <c r="Q3" s="302"/>
      <c r="R3" s="302"/>
      <c r="S3" s="302"/>
      <c r="T3" s="302"/>
      <c r="U3" s="302"/>
      <c r="V3" s="302"/>
      <c r="W3" s="303"/>
      <c r="X3" s="116"/>
    </row>
    <row r="4" spans="1:24" ht="16.5" customHeight="1" thickBot="1" x14ac:dyDescent="0.25">
      <c r="A4" s="336"/>
      <c r="B4" s="337"/>
      <c r="C4" s="304"/>
      <c r="D4" s="305"/>
      <c r="E4" s="305"/>
      <c r="F4" s="305"/>
      <c r="G4" s="305"/>
      <c r="H4" s="305"/>
      <c r="I4" s="305"/>
      <c r="J4" s="305"/>
      <c r="K4" s="305"/>
      <c r="L4" s="305"/>
      <c r="M4" s="305"/>
      <c r="N4" s="305"/>
      <c r="O4" s="305"/>
      <c r="P4" s="305"/>
      <c r="Q4" s="305"/>
      <c r="R4" s="305"/>
      <c r="S4" s="305"/>
      <c r="T4" s="305"/>
      <c r="U4" s="305"/>
      <c r="V4" s="305"/>
      <c r="W4" s="306"/>
      <c r="X4" s="117"/>
    </row>
    <row r="5" spans="1:24" ht="40.5" customHeight="1" thickBot="1" x14ac:dyDescent="0.25">
      <c r="A5" s="338"/>
      <c r="B5" s="339"/>
      <c r="C5" s="340" t="s">
        <v>440</v>
      </c>
      <c r="D5" s="341"/>
      <c r="E5" s="341"/>
      <c r="F5" s="341"/>
      <c r="G5" s="341"/>
      <c r="H5" s="341"/>
      <c r="I5" s="341"/>
      <c r="J5" s="341"/>
      <c r="K5" s="341"/>
      <c r="L5" s="341"/>
      <c r="M5" s="341"/>
      <c r="N5" s="341"/>
      <c r="O5" s="341"/>
      <c r="P5" s="341"/>
      <c r="Q5" s="341"/>
      <c r="R5" s="341"/>
      <c r="S5" s="341"/>
      <c r="T5" s="341"/>
      <c r="U5" s="341"/>
      <c r="V5" s="342"/>
      <c r="W5" s="343"/>
      <c r="X5" s="343"/>
    </row>
    <row r="6" spans="1:24" ht="15.75" customHeight="1" thickBot="1" x14ac:dyDescent="0.25">
      <c r="A6" s="346" t="s">
        <v>347</v>
      </c>
      <c r="B6" s="347"/>
      <c r="C6" s="347"/>
      <c r="D6" s="347"/>
      <c r="E6" s="347"/>
      <c r="F6" s="347"/>
      <c r="G6" s="348"/>
      <c r="H6" s="352" t="s">
        <v>348</v>
      </c>
      <c r="I6" s="353"/>
      <c r="J6" s="353"/>
      <c r="K6" s="352" t="s">
        <v>349</v>
      </c>
      <c r="L6" s="353"/>
      <c r="M6" s="353"/>
      <c r="N6" s="352" t="s">
        <v>350</v>
      </c>
      <c r="O6" s="353"/>
      <c r="P6" s="354"/>
      <c r="Q6" s="352" t="s">
        <v>351</v>
      </c>
      <c r="R6" s="353"/>
      <c r="S6" s="354"/>
      <c r="T6" s="355" t="s">
        <v>2</v>
      </c>
      <c r="U6" s="356"/>
      <c r="V6" s="359" t="s">
        <v>37</v>
      </c>
      <c r="W6" s="344"/>
      <c r="X6" s="344"/>
    </row>
    <row r="7" spans="1:24" ht="16.5" thickBot="1" x14ac:dyDescent="0.3">
      <c r="A7" s="349"/>
      <c r="B7" s="350"/>
      <c r="C7" s="350"/>
      <c r="D7" s="350"/>
      <c r="E7" s="350"/>
      <c r="F7" s="350"/>
      <c r="G7" s="351"/>
      <c r="H7" s="118" t="s">
        <v>353</v>
      </c>
      <c r="I7" s="119" t="s">
        <v>354</v>
      </c>
      <c r="J7" s="119" t="s">
        <v>355</v>
      </c>
      <c r="K7" s="118" t="s">
        <v>353</v>
      </c>
      <c r="L7" s="119" t="s">
        <v>354</v>
      </c>
      <c r="M7" s="119" t="s">
        <v>355</v>
      </c>
      <c r="N7" s="118" t="s">
        <v>353</v>
      </c>
      <c r="O7" s="119" t="s">
        <v>354</v>
      </c>
      <c r="P7" s="120" t="s">
        <v>355</v>
      </c>
      <c r="Q7" s="118" t="s">
        <v>353</v>
      </c>
      <c r="R7" s="119" t="s">
        <v>354</v>
      </c>
      <c r="S7" s="120" t="s">
        <v>355</v>
      </c>
      <c r="T7" s="357"/>
      <c r="U7" s="358"/>
      <c r="V7" s="360"/>
      <c r="W7" s="345"/>
      <c r="X7" s="345"/>
    </row>
    <row r="8" spans="1:24" ht="179.25" customHeight="1" x14ac:dyDescent="0.2">
      <c r="A8" s="287" t="s">
        <v>369</v>
      </c>
      <c r="B8" s="288"/>
      <c r="C8" s="288"/>
      <c r="D8" s="288"/>
      <c r="E8" s="288"/>
      <c r="F8" s="288"/>
      <c r="G8" s="289"/>
      <c r="H8" s="101"/>
      <c r="I8" s="110"/>
      <c r="J8" s="110"/>
      <c r="K8" s="121"/>
      <c r="L8" s="122"/>
      <c r="M8" s="122"/>
      <c r="N8" s="123"/>
      <c r="O8" s="124"/>
      <c r="P8" s="125"/>
      <c r="Q8" s="130"/>
      <c r="R8" s="122"/>
      <c r="S8" s="122"/>
      <c r="T8" s="290" t="s">
        <v>370</v>
      </c>
      <c r="U8" s="291"/>
      <c r="V8" s="106" t="s">
        <v>371</v>
      </c>
      <c r="W8" s="127"/>
      <c r="X8" s="128"/>
    </row>
    <row r="9" spans="1:24" ht="196.5" customHeight="1" x14ac:dyDescent="0.2">
      <c r="A9" s="287" t="s">
        <v>372</v>
      </c>
      <c r="B9" s="288"/>
      <c r="C9" s="288"/>
      <c r="D9" s="288"/>
      <c r="E9" s="288"/>
      <c r="F9" s="288"/>
      <c r="G9" s="289"/>
      <c r="H9" s="101"/>
      <c r="I9" s="110"/>
      <c r="J9" s="110"/>
      <c r="K9" s="123"/>
      <c r="L9" s="124"/>
      <c r="M9" s="122"/>
      <c r="N9" s="121"/>
      <c r="O9" s="122"/>
      <c r="P9" s="129"/>
      <c r="Q9" s="130"/>
      <c r="R9" s="122"/>
      <c r="S9" s="122"/>
      <c r="T9" s="290" t="s">
        <v>373</v>
      </c>
      <c r="U9" s="291"/>
      <c r="V9" s="106" t="s">
        <v>374</v>
      </c>
      <c r="W9" s="127"/>
      <c r="X9" s="131"/>
    </row>
    <row r="10" spans="1:24" ht="118.5" customHeight="1" thickBot="1" x14ac:dyDescent="0.25">
      <c r="A10" s="361" t="s">
        <v>375</v>
      </c>
      <c r="B10" s="362"/>
      <c r="C10" s="362"/>
      <c r="D10" s="362"/>
      <c r="E10" s="362"/>
      <c r="F10" s="362"/>
      <c r="G10" s="363"/>
      <c r="H10" s="101"/>
      <c r="I10" s="124"/>
      <c r="J10" s="124"/>
      <c r="K10" s="123"/>
      <c r="L10" s="124"/>
      <c r="M10" s="124"/>
      <c r="N10" s="123"/>
      <c r="O10" s="124"/>
      <c r="P10" s="125"/>
      <c r="Q10" s="126"/>
      <c r="R10" s="124"/>
      <c r="S10" s="124"/>
      <c r="T10" s="290" t="s">
        <v>376</v>
      </c>
      <c r="U10" s="291"/>
      <c r="V10" s="106" t="s">
        <v>374</v>
      </c>
      <c r="W10" s="132"/>
      <c r="X10" s="132"/>
    </row>
    <row r="11" spans="1:24" ht="70.5" customHeight="1" thickBot="1" x14ac:dyDescent="0.25">
      <c r="A11" s="361" t="s">
        <v>377</v>
      </c>
      <c r="B11" s="362"/>
      <c r="C11" s="362"/>
      <c r="D11" s="362"/>
      <c r="E11" s="362"/>
      <c r="F11" s="362"/>
      <c r="G11" s="363"/>
      <c r="H11" s="101"/>
      <c r="I11" s="124"/>
      <c r="J11" s="124"/>
      <c r="K11" s="123"/>
      <c r="L11" s="124"/>
      <c r="M11" s="124"/>
      <c r="N11" s="123"/>
      <c r="O11" s="124"/>
      <c r="P11" s="125"/>
      <c r="Q11" s="126"/>
      <c r="R11" s="124"/>
      <c r="S11" s="124"/>
      <c r="T11" s="364" t="s">
        <v>378</v>
      </c>
      <c r="U11" s="365"/>
      <c r="V11" s="106" t="s">
        <v>379</v>
      </c>
      <c r="W11" s="133"/>
      <c r="X11" s="134"/>
    </row>
    <row r="12" spans="1:24" ht="66" customHeight="1" thickBot="1" x14ac:dyDescent="0.25">
      <c r="A12" s="366" t="s">
        <v>380</v>
      </c>
      <c r="B12" s="367"/>
      <c r="C12" s="367"/>
      <c r="D12" s="367"/>
      <c r="E12" s="367"/>
      <c r="F12" s="367"/>
      <c r="G12" s="368"/>
      <c r="H12" s="135"/>
      <c r="I12" s="164"/>
      <c r="J12" s="136"/>
      <c r="K12" s="137"/>
      <c r="L12" s="138"/>
      <c r="M12" s="138"/>
      <c r="N12" s="137"/>
      <c r="O12" s="138"/>
      <c r="P12" s="139"/>
      <c r="Q12" s="140"/>
      <c r="R12" s="138"/>
      <c r="S12" s="141" t="s">
        <v>381</v>
      </c>
      <c r="T12" s="369" t="s">
        <v>382</v>
      </c>
      <c r="U12" s="370"/>
      <c r="V12" s="142" t="s">
        <v>374</v>
      </c>
      <c r="W12" s="143"/>
      <c r="X12" s="144"/>
    </row>
  </sheetData>
  <mergeCells count="22">
    <mergeCell ref="A11:G11"/>
    <mergeCell ref="T11:U11"/>
    <mergeCell ref="A12:G12"/>
    <mergeCell ref="T12:U12"/>
    <mergeCell ref="A8:G8"/>
    <mergeCell ref="T8:U8"/>
    <mergeCell ref="A9:G9"/>
    <mergeCell ref="T9:U9"/>
    <mergeCell ref="A10:G10"/>
    <mergeCell ref="T10:U10"/>
    <mergeCell ref="A1:B5"/>
    <mergeCell ref="C1:W4"/>
    <mergeCell ref="C5:V5"/>
    <mergeCell ref="W5:W7"/>
    <mergeCell ref="X5:X7"/>
    <mergeCell ref="A6:G7"/>
    <mergeCell ref="H6:J6"/>
    <mergeCell ref="K6:M6"/>
    <mergeCell ref="N6:P6"/>
    <mergeCell ref="Q6:S6"/>
    <mergeCell ref="T6:U7"/>
    <mergeCell ref="V6:V7"/>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topLeftCell="A13" zoomScale="60" zoomScaleNormal="80" zoomScalePageLayoutView="70" workbookViewId="0">
      <selection activeCell="W17" sqref="W17"/>
    </sheetView>
  </sheetViews>
  <sheetFormatPr baseColWidth="10" defaultColWidth="11.42578125" defaultRowHeight="15" x14ac:dyDescent="0.2"/>
  <cols>
    <col min="1" max="1" width="9.7109375" style="95" customWidth="1"/>
    <col min="2" max="2" width="11.42578125" style="95"/>
    <col min="3" max="3" width="14.85546875" style="95" customWidth="1"/>
    <col min="4" max="4" width="5.42578125" style="95" customWidth="1"/>
    <col min="5" max="5" width="5.85546875" style="95" customWidth="1"/>
    <col min="6" max="6" width="5.28515625" style="95" customWidth="1"/>
    <col min="7" max="7" width="6" style="95" customWidth="1"/>
    <col min="8" max="8" width="4.42578125" style="95" customWidth="1"/>
    <col min="9" max="13" width="4.7109375" style="95" bestFit="1" customWidth="1"/>
    <col min="14" max="20" width="5.7109375" style="95" customWidth="1"/>
    <col min="21" max="21" width="11.42578125" style="95"/>
    <col min="22" max="22" width="18.5703125" style="95" customWidth="1"/>
    <col min="23" max="23" width="32.85546875" style="95" customWidth="1"/>
    <col min="24" max="24" width="51.7109375" style="95" customWidth="1"/>
    <col min="25" max="25" width="24" style="95" customWidth="1"/>
    <col min="26" max="16384" width="11.42578125" style="95"/>
  </cols>
  <sheetData>
    <row r="1" spans="1:25" ht="15.75" customHeight="1" x14ac:dyDescent="0.2">
      <c r="A1" s="373" t="s">
        <v>383</v>
      </c>
      <c r="B1" s="292"/>
      <c r="C1" s="293"/>
      <c r="D1" s="375" t="s">
        <v>384</v>
      </c>
      <c r="E1" s="376"/>
      <c r="F1" s="376"/>
      <c r="G1" s="376"/>
      <c r="H1" s="376"/>
      <c r="I1" s="376"/>
      <c r="J1" s="376"/>
      <c r="K1" s="376"/>
      <c r="L1" s="376"/>
      <c r="M1" s="376"/>
      <c r="N1" s="376"/>
      <c r="O1" s="376"/>
      <c r="P1" s="376"/>
      <c r="Q1" s="376"/>
      <c r="R1" s="376"/>
      <c r="S1" s="376"/>
      <c r="T1" s="376"/>
      <c r="U1" s="359"/>
      <c r="V1" s="355"/>
      <c r="W1" s="355"/>
      <c r="X1" s="355"/>
      <c r="Y1" s="356"/>
    </row>
    <row r="2" spans="1:25" ht="15.75" customHeight="1" x14ac:dyDescent="0.2">
      <c r="A2" s="374"/>
      <c r="B2" s="294"/>
      <c r="C2" s="295"/>
      <c r="D2" s="377"/>
      <c r="E2" s="378"/>
      <c r="F2" s="378"/>
      <c r="G2" s="378"/>
      <c r="H2" s="378"/>
      <c r="I2" s="378"/>
      <c r="J2" s="378"/>
      <c r="K2" s="378"/>
      <c r="L2" s="378"/>
      <c r="M2" s="378"/>
      <c r="N2" s="378"/>
      <c r="O2" s="378"/>
      <c r="P2" s="378"/>
      <c r="Q2" s="378"/>
      <c r="R2" s="378"/>
      <c r="S2" s="378"/>
      <c r="T2" s="378"/>
      <c r="U2" s="381"/>
      <c r="V2" s="382"/>
      <c r="W2" s="382"/>
      <c r="X2" s="382"/>
      <c r="Y2" s="383"/>
    </row>
    <row r="3" spans="1:25" ht="15.75" customHeight="1" x14ac:dyDescent="0.2">
      <c r="A3" s="374"/>
      <c r="B3" s="294"/>
      <c r="C3" s="295"/>
      <c r="D3" s="377"/>
      <c r="E3" s="378"/>
      <c r="F3" s="378"/>
      <c r="G3" s="378"/>
      <c r="H3" s="378"/>
      <c r="I3" s="378"/>
      <c r="J3" s="378"/>
      <c r="K3" s="378"/>
      <c r="L3" s="378"/>
      <c r="M3" s="378"/>
      <c r="N3" s="378"/>
      <c r="O3" s="378"/>
      <c r="P3" s="378"/>
      <c r="Q3" s="378"/>
      <c r="R3" s="378"/>
      <c r="S3" s="378"/>
      <c r="T3" s="378"/>
      <c r="U3" s="381"/>
      <c r="V3" s="382"/>
      <c r="W3" s="382"/>
      <c r="X3" s="382"/>
      <c r="Y3" s="383"/>
    </row>
    <row r="4" spans="1:25" ht="16.5" customHeight="1" thickBot="1" x14ac:dyDescent="0.25">
      <c r="A4" s="374"/>
      <c r="B4" s="294"/>
      <c r="C4" s="295"/>
      <c r="D4" s="379"/>
      <c r="E4" s="380"/>
      <c r="F4" s="380"/>
      <c r="G4" s="380"/>
      <c r="H4" s="380"/>
      <c r="I4" s="380"/>
      <c r="J4" s="380"/>
      <c r="K4" s="380"/>
      <c r="L4" s="380"/>
      <c r="M4" s="380"/>
      <c r="N4" s="380"/>
      <c r="O4" s="380"/>
      <c r="P4" s="380"/>
      <c r="Q4" s="380"/>
      <c r="R4" s="380"/>
      <c r="S4" s="380"/>
      <c r="T4" s="380"/>
      <c r="U4" s="384"/>
      <c r="V4" s="385"/>
      <c r="W4" s="385"/>
      <c r="X4" s="385"/>
      <c r="Y4" s="386"/>
    </row>
    <row r="5" spans="1:25" ht="40.5" customHeight="1" thickBot="1" x14ac:dyDescent="0.25">
      <c r="A5" s="374"/>
      <c r="B5" s="296"/>
      <c r="C5" s="297"/>
      <c r="D5" s="387" t="s">
        <v>5</v>
      </c>
      <c r="E5" s="311"/>
      <c r="F5" s="311"/>
      <c r="G5" s="311"/>
      <c r="H5" s="311"/>
      <c r="I5" s="311"/>
      <c r="J5" s="311"/>
      <c r="K5" s="311"/>
      <c r="L5" s="311"/>
      <c r="M5" s="311"/>
      <c r="N5" s="311"/>
      <c r="O5" s="311"/>
      <c r="P5" s="311"/>
      <c r="Q5" s="311"/>
      <c r="R5" s="311"/>
      <c r="S5" s="311"/>
      <c r="T5" s="311"/>
      <c r="U5" s="388" t="s">
        <v>218</v>
      </c>
      <c r="V5" s="389"/>
      <c r="W5" s="390"/>
      <c r="X5" s="391" t="s">
        <v>385</v>
      </c>
      <c r="Y5" s="392"/>
    </row>
    <row r="6" spans="1:25" ht="16.5" customHeight="1" thickBot="1" x14ac:dyDescent="0.25">
      <c r="A6" s="374"/>
      <c r="B6" s="313" t="s">
        <v>347</v>
      </c>
      <c r="C6" s="314"/>
      <c r="D6" s="314"/>
      <c r="E6" s="314"/>
      <c r="F6" s="314"/>
      <c r="G6" s="314"/>
      <c r="H6" s="315"/>
      <c r="I6" s="393" t="s">
        <v>348</v>
      </c>
      <c r="J6" s="394"/>
      <c r="K6" s="394"/>
      <c r="L6" s="393" t="s">
        <v>349</v>
      </c>
      <c r="M6" s="394"/>
      <c r="N6" s="394"/>
      <c r="O6" s="393" t="s">
        <v>350</v>
      </c>
      <c r="P6" s="394"/>
      <c r="Q6" s="395"/>
      <c r="R6" s="393" t="s">
        <v>351</v>
      </c>
      <c r="S6" s="394"/>
      <c r="T6" s="395"/>
      <c r="U6" s="396" t="s">
        <v>2</v>
      </c>
      <c r="V6" s="397"/>
      <c r="W6" s="400" t="s">
        <v>37</v>
      </c>
      <c r="X6" s="402"/>
      <c r="Y6" s="371"/>
    </row>
    <row r="7" spans="1:25" ht="16.5" thickBot="1" x14ac:dyDescent="0.3">
      <c r="A7" s="374"/>
      <c r="B7" s="316"/>
      <c r="C7" s="317"/>
      <c r="D7" s="317"/>
      <c r="E7" s="317"/>
      <c r="F7" s="317"/>
      <c r="G7" s="317"/>
      <c r="H7" s="318"/>
      <c r="I7" s="145" t="s">
        <v>353</v>
      </c>
      <c r="J7" s="146" t="s">
        <v>354</v>
      </c>
      <c r="K7" s="146" t="s">
        <v>355</v>
      </c>
      <c r="L7" s="145" t="s">
        <v>353</v>
      </c>
      <c r="M7" s="146" t="s">
        <v>354</v>
      </c>
      <c r="N7" s="146" t="s">
        <v>355</v>
      </c>
      <c r="O7" s="145" t="s">
        <v>353</v>
      </c>
      <c r="P7" s="146" t="s">
        <v>354</v>
      </c>
      <c r="Q7" s="147" t="s">
        <v>355</v>
      </c>
      <c r="R7" s="145" t="s">
        <v>353</v>
      </c>
      <c r="S7" s="146" t="s">
        <v>354</v>
      </c>
      <c r="T7" s="147" t="s">
        <v>355</v>
      </c>
      <c r="U7" s="398"/>
      <c r="V7" s="399"/>
      <c r="W7" s="401"/>
      <c r="X7" s="403"/>
      <c r="Y7" s="372"/>
    </row>
    <row r="8" spans="1:25" ht="164.25" thickBot="1" x14ac:dyDescent="0.25">
      <c r="A8" s="148" t="s">
        <v>386</v>
      </c>
      <c r="B8" s="404" t="s">
        <v>387</v>
      </c>
      <c r="C8" s="405"/>
      <c r="D8" s="405"/>
      <c r="E8" s="405"/>
      <c r="F8" s="405"/>
      <c r="G8" s="405"/>
      <c r="H8" s="405"/>
      <c r="I8" s="149"/>
      <c r="J8" s="150"/>
      <c r="K8" s="150"/>
      <c r="L8" s="150"/>
      <c r="M8" s="150"/>
      <c r="N8" s="150"/>
      <c r="O8" s="150"/>
      <c r="P8" s="150"/>
      <c r="Q8" s="150"/>
      <c r="R8" s="150"/>
      <c r="S8" s="150"/>
      <c r="T8" s="150"/>
      <c r="U8" s="406" t="s">
        <v>388</v>
      </c>
      <c r="V8" s="406"/>
      <c r="W8" s="151" t="s">
        <v>389</v>
      </c>
      <c r="X8" s="152"/>
      <c r="Y8" s="153"/>
    </row>
    <row r="9" spans="1:25" ht="108" customHeight="1" x14ac:dyDescent="0.2">
      <c r="A9" s="407" t="s">
        <v>390</v>
      </c>
      <c r="B9" s="410" t="s">
        <v>391</v>
      </c>
      <c r="C9" s="411"/>
      <c r="D9" s="411"/>
      <c r="E9" s="411"/>
      <c r="F9" s="411"/>
      <c r="G9" s="411"/>
      <c r="H9" s="411"/>
      <c r="I9" s="154"/>
      <c r="J9" s="154"/>
      <c r="K9" s="154"/>
      <c r="L9" s="154"/>
      <c r="M9" s="154"/>
      <c r="N9" s="154"/>
      <c r="O9" s="155"/>
      <c r="P9" s="155"/>
      <c r="Q9" s="155"/>
      <c r="R9" s="154"/>
      <c r="S9" s="154"/>
      <c r="T9" s="154"/>
      <c r="U9" s="412" t="s">
        <v>392</v>
      </c>
      <c r="V9" s="412"/>
      <c r="W9" s="156" t="s">
        <v>36</v>
      </c>
      <c r="X9" s="157"/>
      <c r="Y9" s="158"/>
    </row>
    <row r="10" spans="1:25" ht="171.75" customHeight="1" x14ac:dyDescent="0.2">
      <c r="A10" s="408"/>
      <c r="B10" s="413" t="s">
        <v>393</v>
      </c>
      <c r="C10" s="414"/>
      <c r="D10" s="414"/>
      <c r="E10" s="414"/>
      <c r="F10" s="414"/>
      <c r="G10" s="414"/>
      <c r="H10" s="414"/>
      <c r="I10" s="122"/>
      <c r="J10" s="122"/>
      <c r="K10" s="122"/>
      <c r="L10" s="124"/>
      <c r="M10" s="124"/>
      <c r="N10" s="124"/>
      <c r="O10" s="124"/>
      <c r="P10" s="124"/>
      <c r="Q10" s="124"/>
      <c r="R10" s="124"/>
      <c r="S10" s="124"/>
      <c r="T10" s="124"/>
      <c r="U10" s="406" t="s">
        <v>394</v>
      </c>
      <c r="V10" s="406"/>
      <c r="W10" s="151" t="s">
        <v>395</v>
      </c>
      <c r="X10" s="153"/>
      <c r="Y10" s="108"/>
    </row>
    <row r="11" spans="1:25" ht="107.25" customHeight="1" x14ac:dyDescent="0.2">
      <c r="A11" s="408"/>
      <c r="B11" s="413" t="s">
        <v>396</v>
      </c>
      <c r="C11" s="414"/>
      <c r="D11" s="414"/>
      <c r="E11" s="414"/>
      <c r="F11" s="414"/>
      <c r="G11" s="414"/>
      <c r="H11" s="414"/>
      <c r="I11" s="122"/>
      <c r="J11" s="122"/>
      <c r="K11" s="124"/>
      <c r="L11" s="124"/>
      <c r="M11" s="124"/>
      <c r="N11" s="124"/>
      <c r="O11" s="124"/>
      <c r="P11" s="124"/>
      <c r="Q11" s="124"/>
      <c r="R11" s="124"/>
      <c r="S11" s="124"/>
      <c r="T11" s="124"/>
      <c r="U11" s="406" t="s">
        <v>397</v>
      </c>
      <c r="V11" s="406"/>
      <c r="W11" s="151" t="s">
        <v>398</v>
      </c>
      <c r="X11" s="153"/>
      <c r="Y11" s="108"/>
    </row>
    <row r="12" spans="1:25" ht="55.5" customHeight="1" thickBot="1" x14ac:dyDescent="0.25">
      <c r="A12" s="409"/>
      <c r="B12" s="415" t="s">
        <v>399</v>
      </c>
      <c r="C12" s="416"/>
      <c r="D12" s="416"/>
      <c r="E12" s="416"/>
      <c r="F12" s="416"/>
      <c r="G12" s="416"/>
      <c r="H12" s="416"/>
      <c r="I12" s="149"/>
      <c r="J12" s="149"/>
      <c r="K12" s="149"/>
      <c r="L12" s="149"/>
      <c r="M12" s="150"/>
      <c r="N12" s="150"/>
      <c r="O12" s="149"/>
      <c r="P12" s="149"/>
      <c r="Q12" s="149"/>
      <c r="R12" s="149"/>
      <c r="S12" s="149"/>
      <c r="T12" s="149"/>
      <c r="U12" s="417" t="s">
        <v>400</v>
      </c>
      <c r="V12" s="418"/>
      <c r="W12" s="151" t="s">
        <v>401</v>
      </c>
      <c r="X12" s="153"/>
      <c r="Y12" s="159"/>
    </row>
    <row r="13" spans="1:25" ht="85.5" customHeight="1" thickBot="1" x14ac:dyDescent="0.25">
      <c r="A13" s="160" t="s">
        <v>402</v>
      </c>
      <c r="B13" s="419" t="s">
        <v>403</v>
      </c>
      <c r="C13" s="420"/>
      <c r="D13" s="420"/>
      <c r="E13" s="420"/>
      <c r="F13" s="420"/>
      <c r="G13" s="420"/>
      <c r="H13" s="420"/>
      <c r="I13" s="161"/>
      <c r="J13" s="161"/>
      <c r="K13" s="161"/>
      <c r="L13" s="161"/>
      <c r="M13" s="161"/>
      <c r="N13" s="162"/>
      <c r="O13" s="161"/>
      <c r="P13" s="161"/>
      <c r="Q13" s="161"/>
      <c r="R13" s="161"/>
      <c r="S13" s="162"/>
      <c r="T13" s="161"/>
      <c r="U13" s="421" t="s">
        <v>404</v>
      </c>
      <c r="V13" s="421"/>
      <c r="W13" s="151" t="s">
        <v>405</v>
      </c>
      <c r="X13" s="153"/>
      <c r="Y13" s="163"/>
    </row>
    <row r="14" spans="1:25" ht="111.75" customHeight="1" x14ac:dyDescent="0.2">
      <c r="A14" s="407" t="s">
        <v>406</v>
      </c>
      <c r="B14" s="422" t="s">
        <v>407</v>
      </c>
      <c r="C14" s="423"/>
      <c r="D14" s="423"/>
      <c r="E14" s="423"/>
      <c r="F14" s="423"/>
      <c r="G14" s="423"/>
      <c r="H14" s="423"/>
      <c r="I14" s="124"/>
      <c r="J14" s="124"/>
      <c r="K14" s="124"/>
      <c r="L14" s="124"/>
      <c r="M14" s="124"/>
      <c r="N14" s="124"/>
      <c r="O14" s="124"/>
      <c r="P14" s="124"/>
      <c r="Q14" s="124"/>
      <c r="R14" s="124"/>
      <c r="S14" s="124"/>
      <c r="T14" s="124"/>
      <c r="U14" s="423" t="s">
        <v>408</v>
      </c>
      <c r="V14" s="423"/>
      <c r="W14" s="151" t="s">
        <v>409</v>
      </c>
      <c r="X14" s="153"/>
      <c r="Y14" s="108"/>
    </row>
    <row r="15" spans="1:25" ht="70.5" customHeight="1" thickBot="1" x14ac:dyDescent="0.25">
      <c r="A15" s="409"/>
      <c r="B15" s="424" t="s">
        <v>410</v>
      </c>
      <c r="C15" s="425"/>
      <c r="D15" s="425"/>
      <c r="E15" s="425"/>
      <c r="F15" s="425"/>
      <c r="G15" s="425"/>
      <c r="H15" s="425"/>
      <c r="I15" s="149"/>
      <c r="J15" s="149"/>
      <c r="K15" s="150"/>
      <c r="L15" s="149"/>
      <c r="M15" s="149"/>
      <c r="N15" s="149"/>
      <c r="O15" s="149"/>
      <c r="P15" s="149"/>
      <c r="Q15" s="149"/>
      <c r="R15" s="149"/>
      <c r="S15" s="149"/>
      <c r="T15" s="149"/>
      <c r="U15" s="426" t="s">
        <v>411</v>
      </c>
      <c r="V15" s="426"/>
      <c r="W15" s="151" t="s">
        <v>40</v>
      </c>
      <c r="X15" s="152"/>
      <c r="Y15" s="108"/>
    </row>
    <row r="16" spans="1:25" ht="184.5" customHeight="1" x14ac:dyDescent="0.2">
      <c r="A16" s="407" t="s">
        <v>412</v>
      </c>
      <c r="B16" s="427" t="s">
        <v>413</v>
      </c>
      <c r="C16" s="428"/>
      <c r="D16" s="428"/>
      <c r="E16" s="428"/>
      <c r="F16" s="428"/>
      <c r="G16" s="428"/>
      <c r="H16" s="428"/>
      <c r="I16" s="154"/>
      <c r="J16" s="154"/>
      <c r="K16" s="154"/>
      <c r="L16" s="154"/>
      <c r="M16" s="154"/>
      <c r="N16" s="154"/>
      <c r="O16" s="155"/>
      <c r="P16" s="155"/>
      <c r="Q16" s="155"/>
      <c r="R16" s="154"/>
      <c r="S16" s="154"/>
      <c r="T16" s="154"/>
      <c r="U16" s="429" t="s">
        <v>414</v>
      </c>
      <c r="V16" s="429"/>
      <c r="W16" s="151" t="s">
        <v>415</v>
      </c>
      <c r="X16" s="127"/>
      <c r="Y16" s="108"/>
    </row>
    <row r="17" spans="1:25" ht="123" customHeight="1" thickBot="1" x14ac:dyDescent="0.25">
      <c r="A17" s="409"/>
      <c r="B17" s="430" t="s">
        <v>416</v>
      </c>
      <c r="C17" s="431"/>
      <c r="D17" s="431"/>
      <c r="E17" s="431"/>
      <c r="F17" s="431"/>
      <c r="G17" s="431"/>
      <c r="H17" s="431"/>
      <c r="I17" s="138"/>
      <c r="J17" s="138"/>
      <c r="K17" s="138"/>
      <c r="L17" s="138"/>
      <c r="M17" s="138"/>
      <c r="N17" s="164"/>
      <c r="O17" s="138"/>
      <c r="P17" s="138"/>
      <c r="Q17" s="138"/>
      <c r="R17" s="138"/>
      <c r="S17" s="138"/>
      <c r="T17" s="164"/>
      <c r="U17" s="432" t="s">
        <v>417</v>
      </c>
      <c r="V17" s="433"/>
      <c r="W17" s="165" t="s">
        <v>401</v>
      </c>
      <c r="X17" s="166"/>
      <c r="Y17" s="167"/>
    </row>
  </sheetData>
  <mergeCells count="39">
    <mergeCell ref="A16:A17"/>
    <mergeCell ref="B16:H16"/>
    <mergeCell ref="U16:V16"/>
    <mergeCell ref="B17:H17"/>
    <mergeCell ref="U17:V17"/>
    <mergeCell ref="B13:H13"/>
    <mergeCell ref="U13:V13"/>
    <mergeCell ref="A14:A15"/>
    <mergeCell ref="B14:H14"/>
    <mergeCell ref="U14:V14"/>
    <mergeCell ref="B15:H15"/>
    <mergeCell ref="U15:V15"/>
    <mergeCell ref="B8:H8"/>
    <mergeCell ref="U8:V8"/>
    <mergeCell ref="A9:A12"/>
    <mergeCell ref="B9:H9"/>
    <mergeCell ref="U9:V9"/>
    <mergeCell ref="B10:H10"/>
    <mergeCell ref="U10:V10"/>
    <mergeCell ref="B11:H11"/>
    <mergeCell ref="U11:V11"/>
    <mergeCell ref="B12:H12"/>
    <mergeCell ref="U12:V12"/>
    <mergeCell ref="Y6:Y7"/>
    <mergeCell ref="A1:A7"/>
    <mergeCell ref="B1:C5"/>
    <mergeCell ref="D1:T4"/>
    <mergeCell ref="U1:Y4"/>
    <mergeCell ref="D5:T5"/>
    <mergeCell ref="U5:W5"/>
    <mergeCell ref="X5:Y5"/>
    <mergeCell ref="B6:H7"/>
    <mergeCell ref="I6:K6"/>
    <mergeCell ref="L6:N6"/>
    <mergeCell ref="O6:Q6"/>
    <mergeCell ref="R6:T6"/>
    <mergeCell ref="U6:V7"/>
    <mergeCell ref="W6:W7"/>
    <mergeCell ref="X6:X7"/>
  </mergeCells>
  <printOptions horizontalCentered="1"/>
  <pageMargins left="0.70866141732283472" right="0.70866141732283472" top="0.74803149606299213" bottom="0.74803149606299213" header="0.31496062992125984" footer="0.31496062992125984"/>
  <pageSetup scale="46"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zoomScale="60" zoomScaleNormal="60" zoomScaleSheetLayoutView="80" zoomScalePageLayoutView="60" workbookViewId="0">
      <selection activeCell="AB13" sqref="AB13:AC13"/>
    </sheetView>
  </sheetViews>
  <sheetFormatPr baseColWidth="10" defaultColWidth="11.42578125" defaultRowHeight="15" x14ac:dyDescent="0.2"/>
  <cols>
    <col min="1" max="1" width="13.7109375" style="95" customWidth="1"/>
    <col min="2" max="2" width="11.42578125" style="95"/>
    <col min="3" max="3" width="14.85546875" style="95" customWidth="1"/>
    <col min="4" max="4" width="5.42578125" style="95" customWidth="1"/>
    <col min="5" max="5" width="5.85546875" style="95" customWidth="1"/>
    <col min="6" max="6" width="5.28515625" style="95" customWidth="1"/>
    <col min="7" max="7" width="6" style="95" customWidth="1"/>
    <col min="8" max="8" width="4.42578125" style="95" customWidth="1"/>
    <col min="9" max="20" width="5.7109375" style="95" customWidth="1"/>
    <col min="21" max="27" width="11.42578125" style="95" hidden="1" customWidth="1"/>
    <col min="28" max="28" width="11.42578125" style="95"/>
    <col min="29" max="29" width="18.5703125" style="95" customWidth="1"/>
    <col min="30" max="30" width="32.85546875" style="95" customWidth="1"/>
    <col min="31" max="31" width="40.5703125" style="95" customWidth="1"/>
    <col min="32" max="32" width="16.28515625" style="95" bestFit="1" customWidth="1"/>
    <col min="33" max="16384" width="11.42578125" style="95"/>
  </cols>
  <sheetData>
    <row r="1" spans="1:32" ht="15.75" customHeight="1" x14ac:dyDescent="0.2">
      <c r="A1" s="447" t="s">
        <v>383</v>
      </c>
      <c r="B1" s="448"/>
      <c r="C1" s="293"/>
      <c r="D1" s="375" t="s">
        <v>437</v>
      </c>
      <c r="E1" s="376"/>
      <c r="F1" s="376"/>
      <c r="G1" s="376"/>
      <c r="H1" s="376"/>
      <c r="I1" s="376"/>
      <c r="J1" s="376"/>
      <c r="K1" s="376"/>
      <c r="L1" s="376"/>
      <c r="M1" s="376"/>
      <c r="N1" s="376"/>
      <c r="O1" s="376"/>
      <c r="P1" s="376"/>
      <c r="Q1" s="376"/>
      <c r="R1" s="376"/>
      <c r="S1" s="376"/>
      <c r="T1" s="376"/>
      <c r="U1" s="376"/>
      <c r="V1" s="376"/>
      <c r="W1" s="376"/>
      <c r="X1" s="376"/>
      <c r="Y1" s="376"/>
      <c r="Z1" s="376"/>
      <c r="AA1" s="439"/>
      <c r="AB1" s="359"/>
      <c r="AC1" s="355"/>
      <c r="AD1" s="355"/>
      <c r="AE1" s="355"/>
      <c r="AF1" s="356"/>
    </row>
    <row r="2" spans="1:32" ht="15.75" customHeight="1" x14ac:dyDescent="0.2">
      <c r="A2" s="447"/>
      <c r="B2" s="449"/>
      <c r="C2" s="295"/>
      <c r="D2" s="377"/>
      <c r="E2" s="378"/>
      <c r="F2" s="378"/>
      <c r="G2" s="378"/>
      <c r="H2" s="378"/>
      <c r="I2" s="378"/>
      <c r="J2" s="378"/>
      <c r="K2" s="378"/>
      <c r="L2" s="378"/>
      <c r="M2" s="378"/>
      <c r="N2" s="378"/>
      <c r="O2" s="378"/>
      <c r="P2" s="378"/>
      <c r="Q2" s="378"/>
      <c r="R2" s="378"/>
      <c r="S2" s="378"/>
      <c r="T2" s="378"/>
      <c r="U2" s="378"/>
      <c r="V2" s="378"/>
      <c r="W2" s="378"/>
      <c r="X2" s="378"/>
      <c r="Y2" s="378"/>
      <c r="Z2" s="378"/>
      <c r="AA2" s="440"/>
      <c r="AB2" s="381"/>
      <c r="AC2" s="382"/>
      <c r="AD2" s="382"/>
      <c r="AE2" s="382"/>
      <c r="AF2" s="383"/>
    </row>
    <row r="3" spans="1:32" ht="15.75" customHeight="1" x14ac:dyDescent="0.2">
      <c r="A3" s="447"/>
      <c r="B3" s="449"/>
      <c r="C3" s="295"/>
      <c r="D3" s="377"/>
      <c r="E3" s="378"/>
      <c r="F3" s="378"/>
      <c r="G3" s="378"/>
      <c r="H3" s="378"/>
      <c r="I3" s="378"/>
      <c r="J3" s="378"/>
      <c r="K3" s="378"/>
      <c r="L3" s="378"/>
      <c r="M3" s="378"/>
      <c r="N3" s="378"/>
      <c r="O3" s="378"/>
      <c r="P3" s="378"/>
      <c r="Q3" s="378"/>
      <c r="R3" s="378"/>
      <c r="S3" s="378"/>
      <c r="T3" s="378"/>
      <c r="U3" s="378"/>
      <c r="V3" s="378"/>
      <c r="W3" s="378"/>
      <c r="X3" s="378"/>
      <c r="Y3" s="378"/>
      <c r="Z3" s="378"/>
      <c r="AA3" s="440"/>
      <c r="AB3" s="381"/>
      <c r="AC3" s="382"/>
      <c r="AD3" s="382"/>
      <c r="AE3" s="382"/>
      <c r="AF3" s="383"/>
    </row>
    <row r="4" spans="1:32" ht="16.5" customHeight="1" thickBot="1" x14ac:dyDescent="0.25">
      <c r="A4" s="447"/>
      <c r="B4" s="449"/>
      <c r="C4" s="295"/>
      <c r="D4" s="379"/>
      <c r="E4" s="380"/>
      <c r="F4" s="380"/>
      <c r="G4" s="380"/>
      <c r="H4" s="380"/>
      <c r="I4" s="380"/>
      <c r="J4" s="380"/>
      <c r="K4" s="380"/>
      <c r="L4" s="380"/>
      <c r="M4" s="380"/>
      <c r="N4" s="380"/>
      <c r="O4" s="380"/>
      <c r="P4" s="380"/>
      <c r="Q4" s="380"/>
      <c r="R4" s="380"/>
      <c r="S4" s="380"/>
      <c r="T4" s="380"/>
      <c r="U4" s="380"/>
      <c r="V4" s="380"/>
      <c r="W4" s="380"/>
      <c r="X4" s="380"/>
      <c r="Y4" s="380"/>
      <c r="Z4" s="380"/>
      <c r="AA4" s="441"/>
      <c r="AB4" s="384"/>
      <c r="AC4" s="385"/>
      <c r="AD4" s="385"/>
      <c r="AE4" s="385"/>
      <c r="AF4" s="386"/>
    </row>
    <row r="5" spans="1:32" ht="40.5" customHeight="1" thickBot="1" x14ac:dyDescent="0.25">
      <c r="A5" s="447"/>
      <c r="B5" s="450"/>
      <c r="C5" s="297"/>
      <c r="D5" s="387" t="s">
        <v>5</v>
      </c>
      <c r="E5" s="311"/>
      <c r="F5" s="311"/>
      <c r="G5" s="311"/>
      <c r="H5" s="311"/>
      <c r="I5" s="311"/>
      <c r="J5" s="311"/>
      <c r="K5" s="311"/>
      <c r="L5" s="311"/>
      <c r="M5" s="311"/>
      <c r="N5" s="311"/>
      <c r="O5" s="311"/>
      <c r="P5" s="311"/>
      <c r="Q5" s="311"/>
      <c r="R5" s="311"/>
      <c r="S5" s="311"/>
      <c r="T5" s="311"/>
      <c r="U5" s="189"/>
      <c r="V5" s="189"/>
      <c r="W5" s="189"/>
      <c r="X5" s="189"/>
      <c r="Y5" s="189"/>
      <c r="Z5" s="189"/>
      <c r="AA5" s="189"/>
      <c r="AB5" s="436" t="s">
        <v>439</v>
      </c>
      <c r="AC5" s="437"/>
      <c r="AD5" s="437"/>
      <c r="AE5" s="437"/>
      <c r="AF5" s="438"/>
    </row>
    <row r="6" spans="1:32" ht="16.5" thickBot="1" x14ac:dyDescent="0.3">
      <c r="A6" s="447"/>
      <c r="B6" s="314" t="s">
        <v>347</v>
      </c>
      <c r="C6" s="314"/>
      <c r="D6" s="314"/>
      <c r="E6" s="314"/>
      <c r="F6" s="314"/>
      <c r="G6" s="314"/>
      <c r="H6" s="315"/>
      <c r="I6" s="393" t="s">
        <v>348</v>
      </c>
      <c r="J6" s="394"/>
      <c r="K6" s="394"/>
      <c r="L6" s="393" t="s">
        <v>349</v>
      </c>
      <c r="M6" s="394"/>
      <c r="N6" s="394"/>
      <c r="O6" s="393" t="s">
        <v>350</v>
      </c>
      <c r="P6" s="394"/>
      <c r="Q6" s="395"/>
      <c r="R6" s="393" t="s">
        <v>351</v>
      </c>
      <c r="S6" s="394"/>
      <c r="T6" s="395"/>
      <c r="U6" s="393" t="s">
        <v>436</v>
      </c>
      <c r="V6" s="394"/>
      <c r="W6" s="394"/>
      <c r="X6" s="395"/>
      <c r="Y6" s="188" t="s">
        <v>242</v>
      </c>
      <c r="Z6" s="187"/>
      <c r="AA6" s="187"/>
      <c r="AB6" s="322" t="s">
        <v>2</v>
      </c>
      <c r="AC6" s="323"/>
      <c r="AD6" s="326" t="s">
        <v>37</v>
      </c>
      <c r="AE6" s="434"/>
      <c r="AF6" s="435"/>
    </row>
    <row r="7" spans="1:32" ht="16.5" thickBot="1" x14ac:dyDescent="0.3">
      <c r="A7" s="447"/>
      <c r="B7" s="317"/>
      <c r="C7" s="317"/>
      <c r="D7" s="317"/>
      <c r="E7" s="317"/>
      <c r="F7" s="317"/>
      <c r="G7" s="317"/>
      <c r="H7" s="318"/>
      <c r="I7" s="145" t="s">
        <v>353</v>
      </c>
      <c r="J7" s="146" t="s">
        <v>354</v>
      </c>
      <c r="K7" s="146" t="s">
        <v>355</v>
      </c>
      <c r="L7" s="145" t="s">
        <v>353</v>
      </c>
      <c r="M7" s="146" t="s">
        <v>354</v>
      </c>
      <c r="N7" s="146" t="s">
        <v>355</v>
      </c>
      <c r="O7" s="145" t="s">
        <v>353</v>
      </c>
      <c r="P7" s="146" t="s">
        <v>354</v>
      </c>
      <c r="Q7" s="147" t="s">
        <v>355</v>
      </c>
      <c r="R7" s="145" t="s">
        <v>353</v>
      </c>
      <c r="S7" s="146" t="s">
        <v>354</v>
      </c>
      <c r="T7" s="147" t="s">
        <v>355</v>
      </c>
      <c r="U7" s="145">
        <v>1</v>
      </c>
      <c r="V7" s="146">
        <v>2</v>
      </c>
      <c r="W7" s="146">
        <v>3</v>
      </c>
      <c r="X7" s="186">
        <v>4</v>
      </c>
      <c r="Y7" s="145">
        <v>1</v>
      </c>
      <c r="Z7" s="146">
        <v>2</v>
      </c>
      <c r="AA7" s="185">
        <v>3</v>
      </c>
      <c r="AB7" s="459"/>
      <c r="AC7" s="460"/>
      <c r="AD7" s="442"/>
      <c r="AE7" s="184"/>
      <c r="AF7" s="183"/>
    </row>
    <row r="8" spans="1:32" ht="168.75" customHeight="1" x14ac:dyDescent="0.2">
      <c r="A8" s="452" t="s">
        <v>435</v>
      </c>
      <c r="B8" s="455" t="s">
        <v>434</v>
      </c>
      <c r="C8" s="456"/>
      <c r="D8" s="456"/>
      <c r="E8" s="456"/>
      <c r="F8" s="456"/>
      <c r="G8" s="456"/>
      <c r="H8" s="456"/>
      <c r="I8" s="154"/>
      <c r="J8" s="155"/>
      <c r="K8" s="155"/>
      <c r="L8" s="155"/>
      <c r="M8" s="155"/>
      <c r="N8" s="155"/>
      <c r="O8" s="155"/>
      <c r="P8" s="155"/>
      <c r="Q8" s="155"/>
      <c r="R8" s="155"/>
      <c r="S8" s="155"/>
      <c r="T8" s="155"/>
      <c r="U8" s="179"/>
      <c r="V8" s="179"/>
      <c r="W8" s="179"/>
      <c r="X8" s="179"/>
      <c r="Y8" s="179"/>
      <c r="Z8" s="179"/>
      <c r="AA8" s="179"/>
      <c r="AB8" s="429" t="s">
        <v>433</v>
      </c>
      <c r="AC8" s="429"/>
      <c r="AD8" s="178" t="s">
        <v>432</v>
      </c>
      <c r="AE8" s="157"/>
      <c r="AF8" s="157"/>
    </row>
    <row r="9" spans="1:32" ht="195" customHeight="1" x14ac:dyDescent="0.2">
      <c r="A9" s="453"/>
      <c r="B9" s="457" t="s">
        <v>431</v>
      </c>
      <c r="C9" s="458"/>
      <c r="D9" s="458"/>
      <c r="E9" s="458"/>
      <c r="F9" s="458"/>
      <c r="G9" s="458"/>
      <c r="H9" s="458"/>
      <c r="I9" s="122"/>
      <c r="J9" s="122"/>
      <c r="K9" s="122"/>
      <c r="L9" s="122"/>
      <c r="M9" s="122"/>
      <c r="N9" s="124"/>
      <c r="O9" s="122"/>
      <c r="P9" s="122"/>
      <c r="Q9" s="122"/>
      <c r="R9" s="122"/>
      <c r="S9" s="122"/>
      <c r="T9" s="124"/>
      <c r="U9" s="110"/>
      <c r="V9" s="110"/>
      <c r="W9" s="110"/>
      <c r="X9" s="110"/>
      <c r="Y9" s="110"/>
      <c r="Z9" s="110"/>
      <c r="AA9" s="110"/>
      <c r="AB9" s="406" t="s">
        <v>430</v>
      </c>
      <c r="AC9" s="406"/>
      <c r="AD9" s="182" t="s">
        <v>13</v>
      </c>
      <c r="AE9" s="169"/>
      <c r="AF9" s="168"/>
    </row>
    <row r="10" spans="1:32" ht="75.75" customHeight="1" thickBot="1" x14ac:dyDescent="0.25">
      <c r="A10" s="454"/>
      <c r="B10" s="404" t="s">
        <v>429</v>
      </c>
      <c r="C10" s="405"/>
      <c r="D10" s="405"/>
      <c r="E10" s="405"/>
      <c r="F10" s="405"/>
      <c r="G10" s="405"/>
      <c r="H10" s="405"/>
      <c r="I10" s="150"/>
      <c r="J10" s="150"/>
      <c r="K10" s="150"/>
      <c r="L10" s="150"/>
      <c r="M10" s="150"/>
      <c r="N10" s="150"/>
      <c r="O10" s="150"/>
      <c r="P10" s="150"/>
      <c r="Q10" s="150"/>
      <c r="R10" s="150"/>
      <c r="S10" s="150"/>
      <c r="T10" s="150"/>
      <c r="U10" s="181"/>
      <c r="V10" s="181"/>
      <c r="W10" s="181"/>
      <c r="X10" s="181"/>
      <c r="Y10" s="181"/>
      <c r="Z10" s="181"/>
      <c r="AA10" s="181"/>
      <c r="AB10" s="405" t="s">
        <v>428</v>
      </c>
      <c r="AC10" s="405"/>
      <c r="AD10" s="180" t="s">
        <v>36</v>
      </c>
      <c r="AE10" s="153"/>
      <c r="AF10" s="153"/>
    </row>
    <row r="11" spans="1:32" ht="110.25" customHeight="1" thickBot="1" x14ac:dyDescent="0.25">
      <c r="A11" s="160" t="s">
        <v>427</v>
      </c>
      <c r="B11" s="410" t="s">
        <v>426</v>
      </c>
      <c r="C11" s="411"/>
      <c r="D11" s="411"/>
      <c r="E11" s="411"/>
      <c r="F11" s="411"/>
      <c r="G11" s="411"/>
      <c r="H11" s="411"/>
      <c r="I11" s="155"/>
      <c r="J11" s="155"/>
      <c r="K11" s="155"/>
      <c r="L11" s="155"/>
      <c r="M11" s="155"/>
      <c r="N11" s="155"/>
      <c r="O11" s="155"/>
      <c r="P11" s="155"/>
      <c r="Q11" s="155"/>
      <c r="R11" s="155"/>
      <c r="S11" s="155"/>
      <c r="T11" s="155"/>
      <c r="U11" s="179"/>
      <c r="V11" s="179"/>
      <c r="W11" s="179"/>
      <c r="X11" s="179"/>
      <c r="Y11" s="179"/>
      <c r="Z11" s="179"/>
      <c r="AA11" s="179"/>
      <c r="AB11" s="429" t="s">
        <v>425</v>
      </c>
      <c r="AC11" s="429"/>
      <c r="AD11" s="178" t="s">
        <v>424</v>
      </c>
      <c r="AE11" s="153"/>
      <c r="AF11" s="177"/>
    </row>
    <row r="12" spans="1:32" ht="132.75" thickBot="1" x14ac:dyDescent="0.25">
      <c r="A12" s="160" t="s">
        <v>423</v>
      </c>
      <c r="B12" s="443" t="s">
        <v>422</v>
      </c>
      <c r="C12" s="444"/>
      <c r="D12" s="444"/>
      <c r="E12" s="444"/>
      <c r="F12" s="444"/>
      <c r="G12" s="444"/>
      <c r="H12" s="445"/>
      <c r="I12" s="161"/>
      <c r="J12" s="162"/>
      <c r="K12" s="162"/>
      <c r="L12" s="162"/>
      <c r="M12" s="162"/>
      <c r="N12" s="162"/>
      <c r="O12" s="162"/>
      <c r="P12" s="162"/>
      <c r="Q12" s="162"/>
      <c r="R12" s="162"/>
      <c r="S12" s="162"/>
      <c r="T12" s="162"/>
      <c r="U12" s="176"/>
      <c r="V12" s="176"/>
      <c r="W12" s="176"/>
      <c r="X12" s="176"/>
      <c r="Y12" s="176"/>
      <c r="Z12" s="176"/>
      <c r="AA12" s="176"/>
      <c r="AB12" s="451" t="s">
        <v>421</v>
      </c>
      <c r="AC12" s="445"/>
      <c r="AD12" s="175" t="s">
        <v>39</v>
      </c>
      <c r="AE12" s="153"/>
      <c r="AF12" s="153"/>
    </row>
    <row r="13" spans="1:32" ht="69" customHeight="1" thickBot="1" x14ac:dyDescent="0.25">
      <c r="A13" s="174" t="s">
        <v>420</v>
      </c>
      <c r="B13" s="443" t="s">
        <v>419</v>
      </c>
      <c r="C13" s="444"/>
      <c r="D13" s="444"/>
      <c r="E13" s="444"/>
      <c r="F13" s="444"/>
      <c r="G13" s="444"/>
      <c r="H13" s="445"/>
      <c r="I13" s="173"/>
      <c r="J13" s="173"/>
      <c r="K13" s="173"/>
      <c r="L13" s="173"/>
      <c r="M13" s="173"/>
      <c r="N13" s="172"/>
      <c r="O13" s="173"/>
      <c r="P13" s="173"/>
      <c r="Q13" s="173"/>
      <c r="R13" s="173"/>
      <c r="S13" s="173"/>
      <c r="T13" s="172"/>
      <c r="U13" s="171"/>
      <c r="V13" s="171"/>
      <c r="W13" s="171"/>
      <c r="X13" s="171"/>
      <c r="Y13" s="171"/>
      <c r="Z13" s="171"/>
      <c r="AA13" s="171"/>
      <c r="AB13" s="446" t="s">
        <v>418</v>
      </c>
      <c r="AC13" s="446"/>
      <c r="AD13" s="170" t="s">
        <v>13</v>
      </c>
      <c r="AE13" s="169"/>
      <c r="AF13" s="168"/>
    </row>
  </sheetData>
  <mergeCells count="28">
    <mergeCell ref="B13:H13"/>
    <mergeCell ref="AB13:AC13"/>
    <mergeCell ref="A1:A7"/>
    <mergeCell ref="B1:C5"/>
    <mergeCell ref="B11:H11"/>
    <mergeCell ref="AB11:AC11"/>
    <mergeCell ref="B12:H12"/>
    <mergeCell ref="AB12:AC12"/>
    <mergeCell ref="D5:T5"/>
    <mergeCell ref="A8:A10"/>
    <mergeCell ref="B8:H8"/>
    <mergeCell ref="AB8:AC8"/>
    <mergeCell ref="B9:H9"/>
    <mergeCell ref="AB9:AC9"/>
    <mergeCell ref="B10:H10"/>
    <mergeCell ref="AB10:AC10"/>
    <mergeCell ref="AE6:AF6"/>
    <mergeCell ref="AB1:AF4"/>
    <mergeCell ref="AB5:AF5"/>
    <mergeCell ref="B6:H7"/>
    <mergeCell ref="D1:AA4"/>
    <mergeCell ref="AD6:AD7"/>
    <mergeCell ref="I6:K6"/>
    <mergeCell ref="L6:N6"/>
    <mergeCell ref="O6:Q6"/>
    <mergeCell ref="R6:T6"/>
    <mergeCell ref="U6:X6"/>
    <mergeCell ref="AB6:AC7"/>
  </mergeCells>
  <printOptions horizontalCentered="1"/>
  <pageMargins left="0.70866141732283472" right="0.70866141732283472" top="0.74803149606299213" bottom="0.74803149606299213" header="0.31496062992125984" footer="0.31496062992125984"/>
  <pageSetup scale="52"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25" zoomScale="75" zoomScaleNormal="75" workbookViewId="0">
      <selection activeCell="K8" sqref="K8"/>
    </sheetView>
  </sheetViews>
  <sheetFormatPr baseColWidth="10" defaultRowHeight="15" x14ac:dyDescent="0.25"/>
  <cols>
    <col min="1" max="1" width="28.85546875" style="60" customWidth="1"/>
    <col min="2" max="2" width="24.28515625" style="60" customWidth="1"/>
    <col min="3" max="3" width="40.42578125" style="60" customWidth="1"/>
    <col min="4" max="4" width="25" style="60" customWidth="1"/>
    <col min="5" max="5" width="21.28515625" style="60" customWidth="1"/>
    <col min="6" max="6" width="17" style="60" customWidth="1"/>
    <col min="7" max="7" width="14.28515625" style="60" customWidth="1"/>
    <col min="8" max="16384" width="11.42578125" style="60"/>
  </cols>
  <sheetData>
    <row r="1" spans="1:8" ht="0.75" customHeight="1" x14ac:dyDescent="0.25"/>
    <row r="2" spans="1:8" hidden="1" x14ac:dyDescent="0.25"/>
    <row r="4" spans="1:8" ht="3" customHeight="1" thickBot="1" x14ac:dyDescent="0.3"/>
    <row r="5" spans="1:8" ht="39" customHeight="1" x14ac:dyDescent="0.25">
      <c r="A5" s="202"/>
      <c r="B5" s="461" t="s">
        <v>555</v>
      </c>
      <c r="C5" s="462"/>
      <c r="D5" s="462"/>
      <c r="E5" s="462"/>
      <c r="F5" s="462"/>
      <c r="G5" s="462"/>
      <c r="H5" s="463"/>
    </row>
    <row r="6" spans="1:8" ht="58.5" customHeight="1" thickBot="1" x14ac:dyDescent="0.3">
      <c r="A6" s="203"/>
      <c r="B6" s="464"/>
      <c r="C6" s="465"/>
      <c r="D6" s="465"/>
      <c r="E6" s="465"/>
      <c r="F6" s="465"/>
      <c r="G6" s="465"/>
      <c r="H6" s="466"/>
    </row>
    <row r="7" spans="1:8" ht="30" x14ac:dyDescent="0.25">
      <c r="A7" s="200" t="s">
        <v>481</v>
      </c>
      <c r="B7" s="200" t="s">
        <v>482</v>
      </c>
      <c r="C7" s="201" t="s">
        <v>483</v>
      </c>
      <c r="D7" s="201" t="s">
        <v>484</v>
      </c>
      <c r="E7" s="200" t="s">
        <v>485</v>
      </c>
      <c r="F7" s="200" t="s">
        <v>486</v>
      </c>
      <c r="G7" s="200" t="s">
        <v>487</v>
      </c>
      <c r="H7" s="201" t="s">
        <v>488</v>
      </c>
    </row>
    <row r="8" spans="1:8" ht="183" customHeight="1" x14ac:dyDescent="0.25">
      <c r="A8" s="196" t="s">
        <v>489</v>
      </c>
      <c r="B8" s="196" t="s">
        <v>490</v>
      </c>
      <c r="C8" s="197" t="s">
        <v>491</v>
      </c>
      <c r="D8" s="197" t="s">
        <v>492</v>
      </c>
      <c r="E8" s="196"/>
      <c r="F8" s="196"/>
      <c r="G8" s="196"/>
      <c r="H8" s="197"/>
    </row>
    <row r="9" spans="1:8" ht="143.25" customHeight="1" x14ac:dyDescent="0.25">
      <c r="A9" s="196" t="s">
        <v>489</v>
      </c>
      <c r="B9" s="196" t="s">
        <v>493</v>
      </c>
      <c r="C9" s="197" t="s">
        <v>494</v>
      </c>
      <c r="D9" s="197" t="s">
        <v>495</v>
      </c>
      <c r="E9" s="196"/>
      <c r="F9" s="196"/>
      <c r="G9" s="196"/>
      <c r="H9" s="197"/>
    </row>
    <row r="10" spans="1:8" ht="202.5" customHeight="1" x14ac:dyDescent="0.25">
      <c r="A10" s="196" t="s">
        <v>489</v>
      </c>
      <c r="B10" s="196" t="s">
        <v>493</v>
      </c>
      <c r="C10" s="197" t="s">
        <v>496</v>
      </c>
      <c r="D10" s="197" t="s">
        <v>497</v>
      </c>
      <c r="E10" s="197"/>
      <c r="F10" s="196"/>
      <c r="G10" s="196"/>
      <c r="H10" s="197"/>
    </row>
    <row r="11" spans="1:8" ht="202.5" customHeight="1" x14ac:dyDescent="0.25">
      <c r="A11" s="196" t="s">
        <v>489</v>
      </c>
      <c r="B11" s="196" t="s">
        <v>493</v>
      </c>
      <c r="C11" s="197" t="s">
        <v>498</v>
      </c>
      <c r="D11" s="197" t="s">
        <v>499</v>
      </c>
      <c r="E11" s="197"/>
      <c r="F11" s="196"/>
      <c r="G11" s="196"/>
      <c r="H11" s="197"/>
    </row>
    <row r="12" spans="1:8" ht="60" x14ac:dyDescent="0.25">
      <c r="A12" s="196" t="s">
        <v>489</v>
      </c>
      <c r="B12" s="196" t="s">
        <v>493</v>
      </c>
      <c r="C12" s="197" t="s">
        <v>500</v>
      </c>
      <c r="D12" s="197" t="s">
        <v>501</v>
      </c>
      <c r="E12" s="196"/>
      <c r="F12" s="196"/>
      <c r="G12" s="196"/>
      <c r="H12" s="197"/>
    </row>
    <row r="13" spans="1:8" ht="90" x14ac:dyDescent="0.25">
      <c r="A13" s="196" t="s">
        <v>489</v>
      </c>
      <c r="B13" s="196" t="s">
        <v>502</v>
      </c>
      <c r="C13" s="197" t="s">
        <v>503</v>
      </c>
      <c r="D13" s="197" t="s">
        <v>504</v>
      </c>
      <c r="E13" s="196"/>
      <c r="F13" s="196"/>
      <c r="G13" s="196"/>
      <c r="H13" s="197"/>
    </row>
    <row r="14" spans="1:8" ht="36.75" customHeight="1" x14ac:dyDescent="0.25">
      <c r="A14" s="196" t="s">
        <v>489</v>
      </c>
      <c r="B14" s="196" t="s">
        <v>490</v>
      </c>
      <c r="C14" s="196" t="s">
        <v>505</v>
      </c>
      <c r="D14" s="197" t="s">
        <v>506</v>
      </c>
      <c r="E14" s="196"/>
      <c r="F14" s="196"/>
      <c r="G14" s="196"/>
      <c r="H14" s="197"/>
    </row>
    <row r="15" spans="1:8" ht="111" customHeight="1" x14ac:dyDescent="0.25">
      <c r="A15" s="198" t="s">
        <v>489</v>
      </c>
      <c r="B15" s="198" t="s">
        <v>507</v>
      </c>
      <c r="C15" s="199" t="s">
        <v>508</v>
      </c>
      <c r="D15" s="199" t="s">
        <v>509</v>
      </c>
      <c r="E15" s="198"/>
      <c r="F15" s="198"/>
      <c r="G15" s="198"/>
      <c r="H15" s="199"/>
    </row>
    <row r="16" spans="1:8" ht="105" customHeight="1" x14ac:dyDescent="0.25">
      <c r="A16" s="197" t="s">
        <v>510</v>
      </c>
      <c r="B16" s="196" t="s">
        <v>490</v>
      </c>
      <c r="C16" s="197" t="s">
        <v>511</v>
      </c>
      <c r="D16" s="197" t="s">
        <v>512</v>
      </c>
      <c r="E16" s="197"/>
      <c r="F16" s="197"/>
      <c r="G16" s="196"/>
      <c r="H16" s="197"/>
    </row>
    <row r="17" spans="1:8" ht="105" customHeight="1" x14ac:dyDescent="0.25">
      <c r="A17" s="197" t="s">
        <v>510</v>
      </c>
      <c r="B17" s="196" t="s">
        <v>490</v>
      </c>
      <c r="C17" s="197" t="s">
        <v>513</v>
      </c>
      <c r="D17" s="197" t="s">
        <v>514</v>
      </c>
      <c r="E17" s="197"/>
      <c r="F17" s="197"/>
      <c r="G17" s="196"/>
      <c r="H17" s="197"/>
    </row>
    <row r="18" spans="1:8" ht="60" x14ac:dyDescent="0.25">
      <c r="A18" s="197" t="s">
        <v>515</v>
      </c>
      <c r="B18" s="197" t="s">
        <v>516</v>
      </c>
      <c r="C18" s="197" t="s">
        <v>517</v>
      </c>
      <c r="D18" s="197" t="s">
        <v>518</v>
      </c>
      <c r="E18" s="197"/>
      <c r="F18" s="197"/>
      <c r="G18" s="197"/>
      <c r="H18" s="197"/>
    </row>
    <row r="19" spans="1:8" ht="30" x14ac:dyDescent="0.25">
      <c r="A19" s="197" t="s">
        <v>510</v>
      </c>
      <c r="B19" s="197" t="s">
        <v>519</v>
      </c>
      <c r="C19" s="197" t="s">
        <v>520</v>
      </c>
      <c r="D19" s="197" t="s">
        <v>521</v>
      </c>
      <c r="E19" s="197"/>
      <c r="F19" s="197"/>
      <c r="G19" s="197"/>
      <c r="H19" s="197"/>
    </row>
    <row r="20" spans="1:8" ht="90" x14ac:dyDescent="0.25">
      <c r="A20" s="197" t="s">
        <v>510</v>
      </c>
      <c r="B20" s="197" t="s">
        <v>516</v>
      </c>
      <c r="C20" s="197" t="s">
        <v>522</v>
      </c>
      <c r="D20" s="197" t="s">
        <v>523</v>
      </c>
      <c r="E20" s="197"/>
      <c r="F20" s="197"/>
      <c r="G20" s="197"/>
      <c r="H20" s="197"/>
    </row>
    <row r="21" spans="1:8" ht="45" x14ac:dyDescent="0.25">
      <c r="A21" s="197" t="s">
        <v>510</v>
      </c>
      <c r="B21" s="197" t="s">
        <v>490</v>
      </c>
      <c r="C21" s="197" t="s">
        <v>524</v>
      </c>
      <c r="D21" s="197" t="s">
        <v>525</v>
      </c>
      <c r="E21" s="197"/>
      <c r="F21" s="197"/>
      <c r="G21" s="197"/>
      <c r="H21" s="197"/>
    </row>
    <row r="22" spans="1:8" ht="60" customHeight="1" x14ac:dyDescent="0.25">
      <c r="A22" s="197" t="s">
        <v>510</v>
      </c>
      <c r="B22" s="197" t="s">
        <v>490</v>
      </c>
      <c r="C22" s="197" t="s">
        <v>526</v>
      </c>
      <c r="D22" s="197" t="s">
        <v>527</v>
      </c>
      <c r="E22" s="197"/>
      <c r="F22" s="197"/>
      <c r="G22" s="197"/>
      <c r="H22" s="197"/>
    </row>
    <row r="23" spans="1:8" ht="65.25" customHeight="1" x14ac:dyDescent="0.25">
      <c r="A23" s="199" t="s">
        <v>528</v>
      </c>
      <c r="B23" s="198" t="s">
        <v>529</v>
      </c>
      <c r="C23" s="199" t="s">
        <v>530</v>
      </c>
      <c r="D23" s="199" t="s">
        <v>531</v>
      </c>
      <c r="E23" s="199"/>
      <c r="F23" s="199"/>
      <c r="G23" s="198"/>
      <c r="H23" s="199"/>
    </row>
    <row r="24" spans="1:8" ht="69" customHeight="1" x14ac:dyDescent="0.25">
      <c r="A24" s="199" t="s">
        <v>532</v>
      </c>
      <c r="B24" s="199" t="s">
        <v>533</v>
      </c>
      <c r="C24" s="199" t="s">
        <v>534</v>
      </c>
      <c r="D24" s="199" t="s">
        <v>535</v>
      </c>
      <c r="E24" s="199"/>
      <c r="F24" s="199"/>
      <c r="G24" s="199"/>
      <c r="H24" s="199"/>
    </row>
    <row r="25" spans="1:8" ht="78.75" customHeight="1" x14ac:dyDescent="0.25">
      <c r="A25" s="199" t="s">
        <v>532</v>
      </c>
      <c r="B25" s="199" t="s">
        <v>533</v>
      </c>
      <c r="C25" s="199" t="s">
        <v>536</v>
      </c>
      <c r="D25" s="199" t="s">
        <v>537</v>
      </c>
      <c r="E25" s="199"/>
      <c r="F25" s="199"/>
      <c r="G25" s="199"/>
      <c r="H25" s="199"/>
    </row>
    <row r="26" spans="1:8" ht="60" x14ac:dyDescent="0.25">
      <c r="A26" s="199" t="s">
        <v>532</v>
      </c>
      <c r="B26" s="199" t="s">
        <v>533</v>
      </c>
      <c r="C26" s="199" t="s">
        <v>538</v>
      </c>
      <c r="D26" s="199" t="s">
        <v>539</v>
      </c>
      <c r="E26" s="199"/>
      <c r="F26" s="199"/>
      <c r="G26" s="199"/>
      <c r="H26" s="199"/>
    </row>
    <row r="27" spans="1:8" ht="60" x14ac:dyDescent="0.25">
      <c r="A27" s="199" t="s">
        <v>532</v>
      </c>
      <c r="B27" s="199" t="s">
        <v>533</v>
      </c>
      <c r="C27" s="199" t="s">
        <v>540</v>
      </c>
      <c r="D27" s="199" t="s">
        <v>541</v>
      </c>
      <c r="E27" s="199"/>
      <c r="F27" s="199"/>
      <c r="G27" s="199"/>
      <c r="H27" s="199"/>
    </row>
    <row r="28" spans="1:8" ht="60" x14ac:dyDescent="0.25">
      <c r="A28" s="199" t="s">
        <v>532</v>
      </c>
      <c r="B28" s="199" t="s">
        <v>533</v>
      </c>
      <c r="C28" s="199" t="s">
        <v>542</v>
      </c>
      <c r="D28" s="199" t="s">
        <v>543</v>
      </c>
      <c r="E28" s="199"/>
      <c r="F28" s="199"/>
      <c r="G28" s="199"/>
      <c r="H28" s="199"/>
    </row>
    <row r="29" spans="1:8" ht="60" x14ac:dyDescent="0.25">
      <c r="A29" s="199" t="s">
        <v>532</v>
      </c>
      <c r="B29" s="199" t="s">
        <v>533</v>
      </c>
      <c r="C29" s="199" t="s">
        <v>544</v>
      </c>
      <c r="D29" s="199" t="s">
        <v>545</v>
      </c>
      <c r="E29" s="199"/>
      <c r="F29" s="199"/>
      <c r="G29" s="199"/>
      <c r="H29" s="199"/>
    </row>
    <row r="30" spans="1:8" ht="30" x14ac:dyDescent="0.25">
      <c r="A30" s="199" t="s">
        <v>510</v>
      </c>
      <c r="B30" s="199" t="s">
        <v>490</v>
      </c>
      <c r="C30" s="199" t="s">
        <v>546</v>
      </c>
      <c r="D30" s="199" t="s">
        <v>547</v>
      </c>
      <c r="E30" s="199"/>
      <c r="F30" s="199"/>
      <c r="G30" s="199"/>
      <c r="H30" s="199"/>
    </row>
    <row r="31" spans="1:8" ht="60" x14ac:dyDescent="0.25">
      <c r="A31" s="199" t="s">
        <v>532</v>
      </c>
      <c r="B31" s="199" t="s">
        <v>533</v>
      </c>
      <c r="C31" s="199" t="s">
        <v>548</v>
      </c>
      <c r="D31" s="199" t="s">
        <v>549</v>
      </c>
      <c r="E31" s="199"/>
      <c r="F31" s="199"/>
      <c r="G31" s="199"/>
      <c r="H31" s="199"/>
    </row>
    <row r="32" spans="1:8" ht="75" x14ac:dyDescent="0.25">
      <c r="A32" s="199" t="s">
        <v>532</v>
      </c>
      <c r="B32" s="199" t="s">
        <v>533</v>
      </c>
      <c r="C32" s="199" t="s">
        <v>550</v>
      </c>
      <c r="D32" s="199" t="s">
        <v>551</v>
      </c>
      <c r="E32" s="199"/>
      <c r="F32" s="199"/>
      <c r="G32" s="199"/>
      <c r="H32" s="199"/>
    </row>
    <row r="33" spans="1:8" ht="30" x14ac:dyDescent="0.25">
      <c r="A33" s="199" t="s">
        <v>510</v>
      </c>
      <c r="B33" s="199" t="s">
        <v>490</v>
      </c>
      <c r="C33" s="199" t="s">
        <v>552</v>
      </c>
      <c r="D33" s="199" t="s">
        <v>547</v>
      </c>
      <c r="E33" s="199"/>
      <c r="F33" s="199"/>
      <c r="G33" s="199"/>
      <c r="H33" s="199"/>
    </row>
    <row r="34" spans="1:8" ht="30" x14ac:dyDescent="0.25">
      <c r="A34" s="199" t="s">
        <v>510</v>
      </c>
      <c r="B34" s="199" t="s">
        <v>510</v>
      </c>
      <c r="C34" s="199" t="s">
        <v>553</v>
      </c>
      <c r="D34" s="199" t="s">
        <v>547</v>
      </c>
      <c r="E34" s="199"/>
      <c r="F34" s="199"/>
      <c r="G34" s="199"/>
      <c r="H34" s="199"/>
    </row>
    <row r="35" spans="1:8" ht="75" x14ac:dyDescent="0.25">
      <c r="A35" s="199" t="s">
        <v>532</v>
      </c>
      <c r="B35" s="199" t="s">
        <v>533</v>
      </c>
      <c r="C35" s="199" t="s">
        <v>554</v>
      </c>
      <c r="D35" s="199" t="s">
        <v>551</v>
      </c>
      <c r="E35" s="199"/>
      <c r="F35" s="199"/>
      <c r="G35" s="199"/>
      <c r="H35" s="199"/>
    </row>
  </sheetData>
  <mergeCells count="1">
    <mergeCell ref="B5:H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F22" sqref="F22"/>
    </sheetView>
  </sheetViews>
  <sheetFormatPr baseColWidth="10" defaultRowHeight="15" x14ac:dyDescent="0.25"/>
  <cols>
    <col min="1" max="1" width="30.5703125" customWidth="1"/>
  </cols>
  <sheetData>
    <row r="1" spans="1:14" ht="36" customHeight="1" x14ac:dyDescent="0.25">
      <c r="A1" s="470"/>
      <c r="B1" s="469" t="s">
        <v>599</v>
      </c>
      <c r="C1" s="469"/>
      <c r="D1" s="469"/>
      <c r="E1" s="469"/>
      <c r="F1" s="469"/>
      <c r="G1" s="469"/>
      <c r="H1" s="469"/>
      <c r="I1" s="469"/>
      <c r="J1" s="469"/>
      <c r="K1" s="469"/>
      <c r="L1" s="469"/>
      <c r="M1" s="469"/>
      <c r="N1" s="469"/>
    </row>
    <row r="2" spans="1:14" ht="34.5" customHeight="1" x14ac:dyDescent="0.25">
      <c r="A2" s="470"/>
      <c r="B2" s="469"/>
      <c r="C2" s="469"/>
      <c r="D2" s="469"/>
      <c r="E2" s="469"/>
      <c r="F2" s="469"/>
      <c r="G2" s="469"/>
      <c r="H2" s="469"/>
      <c r="I2" s="469"/>
      <c r="J2" s="469"/>
      <c r="K2" s="469"/>
      <c r="L2" s="469"/>
      <c r="M2" s="469"/>
      <c r="N2" s="469"/>
    </row>
    <row r="3" spans="1:14" x14ac:dyDescent="0.25">
      <c r="A3" s="470"/>
      <c r="B3" s="469"/>
      <c r="C3" s="469"/>
      <c r="D3" s="469"/>
      <c r="E3" s="469"/>
      <c r="F3" s="469"/>
      <c r="G3" s="469"/>
      <c r="H3" s="469"/>
      <c r="I3" s="469"/>
      <c r="J3" s="469"/>
      <c r="K3" s="469"/>
      <c r="L3" s="469"/>
      <c r="M3" s="469"/>
      <c r="N3" s="469"/>
    </row>
    <row r="4" spans="1:14" ht="30.75" thickBot="1" x14ac:dyDescent="0.3">
      <c r="A4" s="209" t="s">
        <v>77</v>
      </c>
      <c r="B4" s="210" t="s">
        <v>484</v>
      </c>
      <c r="C4" s="211" t="s">
        <v>561</v>
      </c>
      <c r="D4" s="211" t="s">
        <v>562</v>
      </c>
      <c r="E4" s="211" t="s">
        <v>563</v>
      </c>
      <c r="F4" s="211" t="s">
        <v>564</v>
      </c>
      <c r="G4" s="211" t="s">
        <v>565</v>
      </c>
      <c r="H4" s="211" t="s">
        <v>566</v>
      </c>
      <c r="I4" s="211" t="s">
        <v>567</v>
      </c>
      <c r="J4" s="211" t="s">
        <v>568</v>
      </c>
      <c r="K4" s="211" t="s">
        <v>569</v>
      </c>
      <c r="L4" s="211" t="s">
        <v>570</v>
      </c>
      <c r="M4" s="211" t="s">
        <v>571</v>
      </c>
      <c r="N4" s="211" t="s">
        <v>572</v>
      </c>
    </row>
    <row r="5" spans="1:14" ht="15.75" thickBot="1" x14ac:dyDescent="0.3">
      <c r="A5" s="204" t="s">
        <v>573</v>
      </c>
      <c r="B5" s="205" t="s">
        <v>574</v>
      </c>
      <c r="C5" s="205"/>
      <c r="D5" s="206"/>
      <c r="E5" s="205"/>
      <c r="F5" s="205"/>
      <c r="G5" s="205"/>
      <c r="H5" s="205"/>
      <c r="I5" s="205"/>
      <c r="J5" s="205"/>
      <c r="K5" s="205"/>
      <c r="L5" s="205"/>
      <c r="M5" s="205"/>
      <c r="N5" s="205"/>
    </row>
    <row r="6" spans="1:14" ht="29.25" thickBot="1" x14ac:dyDescent="0.3">
      <c r="A6" s="204" t="s">
        <v>575</v>
      </c>
      <c r="B6" s="205" t="s">
        <v>576</v>
      </c>
      <c r="C6" s="205"/>
      <c r="D6" s="206"/>
      <c r="E6" s="212"/>
      <c r="F6" s="205"/>
      <c r="G6" s="205"/>
      <c r="H6" s="205"/>
      <c r="I6" s="205"/>
      <c r="J6" s="205"/>
      <c r="K6" s="205"/>
      <c r="L6" s="205"/>
      <c r="M6" s="205"/>
      <c r="N6" s="205"/>
    </row>
    <row r="7" spans="1:14" ht="29.25" thickBot="1" x14ac:dyDescent="0.3">
      <c r="A7" s="204" t="s">
        <v>577</v>
      </c>
      <c r="B7" s="205" t="s">
        <v>578</v>
      </c>
      <c r="C7" s="205"/>
      <c r="D7" s="205"/>
      <c r="E7" s="207"/>
      <c r="F7" s="205"/>
      <c r="G7" s="205"/>
      <c r="H7" s="205"/>
      <c r="I7" s="205"/>
      <c r="J7" s="205"/>
      <c r="K7" s="205"/>
      <c r="L7" s="205"/>
      <c r="M7" s="205"/>
      <c r="N7" s="205"/>
    </row>
    <row r="8" spans="1:14" ht="29.25" thickBot="1" x14ac:dyDescent="0.3">
      <c r="A8" s="204" t="s">
        <v>579</v>
      </c>
      <c r="B8" s="205" t="s">
        <v>578</v>
      </c>
      <c r="C8" s="205"/>
      <c r="D8" s="205"/>
      <c r="E8" s="205"/>
      <c r="F8" s="206"/>
      <c r="G8" s="205"/>
      <c r="H8" s="205"/>
      <c r="I8" s="205"/>
      <c r="J8" s="205"/>
      <c r="K8" s="205"/>
      <c r="L8" s="205"/>
      <c r="M8" s="205"/>
      <c r="N8" s="205"/>
    </row>
    <row r="9" spans="1:14" ht="29.25" thickBot="1" x14ac:dyDescent="0.3">
      <c r="A9" s="204" t="s">
        <v>580</v>
      </c>
      <c r="B9" s="205" t="s">
        <v>578</v>
      </c>
      <c r="C9" s="205"/>
      <c r="D9" s="205"/>
      <c r="E9" s="205"/>
      <c r="F9" s="205"/>
      <c r="G9" s="207"/>
      <c r="H9" s="205"/>
      <c r="I9" s="205"/>
      <c r="J9" s="205"/>
      <c r="K9" s="205"/>
      <c r="L9" s="205"/>
      <c r="M9" s="205"/>
      <c r="N9" s="205"/>
    </row>
    <row r="10" spans="1:14" ht="29.25" thickBot="1" x14ac:dyDescent="0.3">
      <c r="A10" s="204" t="s">
        <v>581</v>
      </c>
      <c r="B10" s="205" t="s">
        <v>582</v>
      </c>
      <c r="C10" s="205"/>
      <c r="D10" s="205"/>
      <c r="E10" s="205"/>
      <c r="F10" s="205"/>
      <c r="G10" s="206"/>
      <c r="H10" s="205"/>
      <c r="I10" s="205"/>
      <c r="J10" s="205"/>
      <c r="K10" s="205"/>
      <c r="L10" s="205"/>
      <c r="M10" s="205"/>
      <c r="N10" s="205"/>
    </row>
    <row r="11" spans="1:14" ht="29.25" thickBot="1" x14ac:dyDescent="0.3">
      <c r="A11" s="204" t="s">
        <v>583</v>
      </c>
      <c r="B11" s="205" t="s">
        <v>582</v>
      </c>
      <c r="C11" s="205"/>
      <c r="D11" s="205"/>
      <c r="E11" s="205"/>
      <c r="F11" s="205"/>
      <c r="G11" s="206"/>
      <c r="H11" s="205"/>
      <c r="I11" s="205"/>
      <c r="J11" s="205"/>
      <c r="K11" s="205"/>
      <c r="L11" s="205"/>
      <c r="M11" s="205"/>
      <c r="N11" s="205"/>
    </row>
    <row r="12" spans="1:14" ht="29.25" thickBot="1" x14ac:dyDescent="0.3">
      <c r="A12" s="204" t="s">
        <v>584</v>
      </c>
      <c r="B12" s="205" t="s">
        <v>578</v>
      </c>
      <c r="C12" s="205"/>
      <c r="D12" s="205"/>
      <c r="E12" s="205"/>
      <c r="F12" s="206"/>
      <c r="G12" s="212"/>
      <c r="H12" s="205"/>
      <c r="I12" s="205"/>
      <c r="J12" s="205"/>
      <c r="K12" s="205"/>
      <c r="L12" s="205"/>
      <c r="M12" s="205"/>
      <c r="N12" s="205"/>
    </row>
    <row r="13" spans="1:14" ht="28.5" x14ac:dyDescent="0.25">
      <c r="A13" s="467" t="s">
        <v>585</v>
      </c>
      <c r="B13" s="208" t="s">
        <v>586</v>
      </c>
      <c r="C13" s="467"/>
      <c r="D13" s="467"/>
      <c r="E13" s="467"/>
      <c r="F13" s="467"/>
      <c r="G13" s="467"/>
      <c r="H13" s="471"/>
      <c r="I13" s="467"/>
      <c r="J13" s="467"/>
      <c r="K13" s="467"/>
      <c r="L13" s="467"/>
      <c r="M13" s="467"/>
      <c r="N13" s="467"/>
    </row>
    <row r="14" spans="1:14" ht="29.25" thickBot="1" x14ac:dyDescent="0.3">
      <c r="A14" s="468"/>
      <c r="B14" s="205" t="s">
        <v>582</v>
      </c>
      <c r="C14" s="468"/>
      <c r="D14" s="468"/>
      <c r="E14" s="468"/>
      <c r="F14" s="468"/>
      <c r="G14" s="468"/>
      <c r="H14" s="472"/>
      <c r="I14" s="468"/>
      <c r="J14" s="468"/>
      <c r="K14" s="468"/>
      <c r="L14" s="468"/>
      <c r="M14" s="468"/>
      <c r="N14" s="468"/>
    </row>
    <row r="15" spans="1:14" x14ac:dyDescent="0.25">
      <c r="A15" s="467" t="s">
        <v>587</v>
      </c>
      <c r="B15" s="208"/>
      <c r="C15" s="467"/>
      <c r="D15" s="467"/>
      <c r="E15" s="467"/>
      <c r="F15" s="467"/>
      <c r="G15" s="467"/>
      <c r="H15" s="467"/>
      <c r="I15" s="467"/>
      <c r="J15" s="467"/>
      <c r="K15" s="467"/>
      <c r="L15" s="467"/>
      <c r="M15" s="467"/>
      <c r="N15" s="467"/>
    </row>
    <row r="16" spans="1:14" ht="29.25" thickBot="1" x14ac:dyDescent="0.3">
      <c r="A16" s="468"/>
      <c r="B16" s="205" t="s">
        <v>582</v>
      </c>
      <c r="C16" s="468"/>
      <c r="D16" s="468"/>
      <c r="E16" s="468"/>
      <c r="F16" s="468"/>
      <c r="G16" s="468"/>
      <c r="H16" s="468"/>
      <c r="I16" s="468"/>
      <c r="J16" s="468"/>
      <c r="K16" s="468"/>
      <c r="L16" s="468"/>
      <c r="M16" s="468"/>
      <c r="N16" s="468"/>
    </row>
    <row r="17" spans="1:14" ht="57.75" thickBot="1" x14ac:dyDescent="0.3">
      <c r="A17" s="204" t="s">
        <v>588</v>
      </c>
      <c r="B17" s="205" t="s">
        <v>589</v>
      </c>
      <c r="C17" s="205"/>
      <c r="D17" s="205"/>
      <c r="E17" s="205"/>
      <c r="F17" s="205"/>
      <c r="G17" s="205"/>
      <c r="H17" s="205"/>
      <c r="I17" s="206"/>
      <c r="J17" s="205"/>
      <c r="K17" s="205"/>
      <c r="L17" s="205"/>
      <c r="M17" s="205"/>
      <c r="N17" s="205"/>
    </row>
    <row r="18" spans="1:14" ht="57.75" thickBot="1" x14ac:dyDescent="0.3">
      <c r="A18" s="204" t="s">
        <v>590</v>
      </c>
      <c r="B18" s="205" t="s">
        <v>589</v>
      </c>
      <c r="C18" s="205"/>
      <c r="D18" s="205"/>
      <c r="E18" s="205"/>
      <c r="F18" s="205"/>
      <c r="G18" s="206"/>
      <c r="H18" s="205"/>
      <c r="I18" s="205"/>
      <c r="J18" s="205"/>
      <c r="K18" s="205"/>
      <c r="L18" s="205"/>
      <c r="M18" s="205"/>
      <c r="N18" s="205"/>
    </row>
    <row r="19" spans="1:14" ht="29.25" thickBot="1" x14ac:dyDescent="0.3">
      <c r="A19" s="204" t="s">
        <v>591</v>
      </c>
      <c r="B19" s="205" t="s">
        <v>592</v>
      </c>
      <c r="C19" s="205"/>
      <c r="D19" s="205"/>
      <c r="E19" s="205"/>
      <c r="F19" s="205"/>
      <c r="G19" s="205"/>
      <c r="H19" s="205"/>
      <c r="I19" s="205"/>
      <c r="J19" s="205"/>
      <c r="K19" s="205"/>
      <c r="L19" s="205"/>
      <c r="M19" s="205"/>
      <c r="N19" s="205"/>
    </row>
    <row r="20" spans="1:14" ht="29.25" thickBot="1" x14ac:dyDescent="0.3">
      <c r="A20" s="204" t="s">
        <v>593</v>
      </c>
      <c r="B20" s="205" t="s">
        <v>594</v>
      </c>
      <c r="C20" s="206"/>
      <c r="D20" s="206"/>
      <c r="E20" s="206"/>
      <c r="F20" s="206"/>
      <c r="G20" s="206"/>
      <c r="H20" s="206"/>
      <c r="I20" s="206"/>
      <c r="J20" s="206"/>
      <c r="K20" s="206"/>
      <c r="L20" s="206"/>
      <c r="M20" s="206"/>
      <c r="N20" s="206"/>
    </row>
    <row r="21" spans="1:14" ht="57.75" thickBot="1" x14ac:dyDescent="0.3">
      <c r="A21" s="204" t="s">
        <v>595</v>
      </c>
      <c r="B21" s="205" t="s">
        <v>596</v>
      </c>
      <c r="C21" s="205"/>
      <c r="D21" s="205"/>
      <c r="E21" s="205"/>
      <c r="F21" s="205"/>
      <c r="G21" s="205"/>
      <c r="H21" s="205"/>
      <c r="I21" s="205"/>
      <c r="J21" s="205"/>
      <c r="K21" s="206"/>
      <c r="L21" s="205"/>
      <c r="M21" s="205"/>
      <c r="N21" s="205"/>
    </row>
    <row r="22" spans="1:14" ht="43.5" thickBot="1" x14ac:dyDescent="0.3">
      <c r="A22" s="204" t="s">
        <v>597</v>
      </c>
      <c r="B22" s="205" t="s">
        <v>594</v>
      </c>
      <c r="C22" s="206"/>
      <c r="D22" s="206"/>
      <c r="E22" s="206"/>
      <c r="F22" s="206"/>
      <c r="G22" s="206"/>
      <c r="H22" s="206"/>
      <c r="I22" s="206"/>
      <c r="J22" s="206"/>
      <c r="K22" s="206"/>
      <c r="L22" s="206"/>
      <c r="M22" s="206"/>
      <c r="N22" s="206"/>
    </row>
    <row r="23" spans="1:14" ht="29.25" thickBot="1" x14ac:dyDescent="0.3">
      <c r="A23" s="204" t="s">
        <v>598</v>
      </c>
      <c r="B23" s="205" t="s">
        <v>582</v>
      </c>
      <c r="C23" s="205"/>
      <c r="D23" s="205"/>
      <c r="E23" s="205"/>
      <c r="F23" s="205"/>
      <c r="G23" s="205"/>
      <c r="H23" s="205"/>
      <c r="I23" s="205"/>
      <c r="J23" s="205"/>
      <c r="K23" s="205"/>
      <c r="L23" s="205"/>
      <c r="M23" s="205"/>
      <c r="N23" s="206"/>
    </row>
  </sheetData>
  <mergeCells count="28">
    <mergeCell ref="A13:A14"/>
    <mergeCell ref="C13:C14"/>
    <mergeCell ref="D13:D14"/>
    <mergeCell ref="E13:E14"/>
    <mergeCell ref="F13:F14"/>
    <mergeCell ref="A1:A3"/>
    <mergeCell ref="N13:N14"/>
    <mergeCell ref="A15:A16"/>
    <mergeCell ref="C15:C16"/>
    <mergeCell ref="D15:D16"/>
    <mergeCell ref="E15:E16"/>
    <mergeCell ref="F15:F16"/>
    <mergeCell ref="G15:G16"/>
    <mergeCell ref="H15:H16"/>
    <mergeCell ref="I15:I16"/>
    <mergeCell ref="J15:J16"/>
    <mergeCell ref="H13:H14"/>
    <mergeCell ref="I13:I14"/>
    <mergeCell ref="J13:J14"/>
    <mergeCell ref="K13:K14"/>
    <mergeCell ref="L13:L14"/>
    <mergeCell ref="K15:K16"/>
    <mergeCell ref="L15:L16"/>
    <mergeCell ref="M15:M16"/>
    <mergeCell ref="N15:N16"/>
    <mergeCell ref="B1:N3"/>
    <mergeCell ref="M13:M14"/>
    <mergeCell ref="G13:G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8"/>
  <sheetViews>
    <sheetView topLeftCell="A26" zoomScale="90" zoomScaleNormal="90" workbookViewId="0">
      <selection activeCell="B37" sqref="B37"/>
    </sheetView>
  </sheetViews>
  <sheetFormatPr baseColWidth="10" defaultColWidth="10.85546875" defaultRowHeight="15" x14ac:dyDescent="0.25"/>
  <cols>
    <col min="1" max="1" width="10.85546875" style="214"/>
    <col min="2" max="2" width="18.7109375" style="214" customWidth="1"/>
    <col min="3" max="3" width="66.42578125" style="214" customWidth="1"/>
    <col min="4" max="5" width="15.140625" style="214" customWidth="1"/>
    <col min="6" max="6" width="17.42578125" style="214" customWidth="1"/>
    <col min="7" max="7" width="13.85546875" style="214" customWidth="1"/>
    <col min="8" max="8" width="22.42578125" style="214" customWidth="1"/>
    <col min="9" max="9" width="16.42578125" style="214" customWidth="1"/>
    <col min="10" max="10" width="16.140625" style="214" bestFit="1" customWidth="1"/>
    <col min="11" max="11" width="16.7109375" style="214" customWidth="1"/>
    <col min="12" max="12" width="47.140625" style="214" customWidth="1"/>
    <col min="13" max="14" width="20.42578125" style="231" customWidth="1"/>
    <col min="15" max="15" width="14" style="214" customWidth="1"/>
    <col min="16" max="257" width="10.85546875" style="214"/>
    <col min="258" max="258" width="18.7109375" style="214" customWidth="1"/>
    <col min="259" max="259" width="66.42578125" style="214" customWidth="1"/>
    <col min="260" max="261" width="15.140625" style="214" customWidth="1"/>
    <col min="262" max="262" width="17.42578125" style="214" customWidth="1"/>
    <col min="263" max="263" width="13.85546875" style="214" customWidth="1"/>
    <col min="264" max="264" width="22.42578125" style="214" customWidth="1"/>
    <col min="265" max="265" width="16.42578125" style="214" customWidth="1"/>
    <col min="266" max="266" width="16.140625" style="214" bestFit="1" customWidth="1"/>
    <col min="267" max="267" width="16.7109375" style="214" customWidth="1"/>
    <col min="268" max="268" width="47.140625" style="214" customWidth="1"/>
    <col min="269" max="270" width="20.42578125" style="214" customWidth="1"/>
    <col min="271" max="271" width="14" style="214" customWidth="1"/>
    <col min="272" max="513" width="10.85546875" style="214"/>
    <col min="514" max="514" width="18.7109375" style="214" customWidth="1"/>
    <col min="515" max="515" width="66.42578125" style="214" customWidth="1"/>
    <col min="516" max="517" width="15.140625" style="214" customWidth="1"/>
    <col min="518" max="518" width="17.42578125" style="214" customWidth="1"/>
    <col min="519" max="519" width="13.85546875" style="214" customWidth="1"/>
    <col min="520" max="520" width="22.42578125" style="214" customWidth="1"/>
    <col min="521" max="521" width="16.42578125" style="214" customWidth="1"/>
    <col min="522" max="522" width="16.140625" style="214" bestFit="1" customWidth="1"/>
    <col min="523" max="523" width="16.7109375" style="214" customWidth="1"/>
    <col min="524" max="524" width="47.140625" style="214" customWidth="1"/>
    <col min="525" max="526" width="20.42578125" style="214" customWidth="1"/>
    <col min="527" max="527" width="14" style="214" customWidth="1"/>
    <col min="528" max="769" width="10.85546875" style="214"/>
    <col min="770" max="770" width="18.7109375" style="214" customWidth="1"/>
    <col min="771" max="771" width="66.42578125" style="214" customWidth="1"/>
    <col min="772" max="773" width="15.140625" style="214" customWidth="1"/>
    <col min="774" max="774" width="17.42578125" style="214" customWidth="1"/>
    <col min="775" max="775" width="13.85546875" style="214" customWidth="1"/>
    <col min="776" max="776" width="22.42578125" style="214" customWidth="1"/>
    <col min="777" max="777" width="16.42578125" style="214" customWidth="1"/>
    <col min="778" max="778" width="16.140625" style="214" bestFit="1" customWidth="1"/>
    <col min="779" max="779" width="16.7109375" style="214" customWidth="1"/>
    <col min="780" max="780" width="47.140625" style="214" customWidth="1"/>
    <col min="781" max="782" width="20.42578125" style="214" customWidth="1"/>
    <col min="783" max="783" width="14" style="214" customWidth="1"/>
    <col min="784" max="1025" width="10.85546875" style="214"/>
    <col min="1026" max="1026" width="18.7109375" style="214" customWidth="1"/>
    <col min="1027" max="1027" width="66.42578125" style="214" customWidth="1"/>
    <col min="1028" max="1029" width="15.140625" style="214" customWidth="1"/>
    <col min="1030" max="1030" width="17.42578125" style="214" customWidth="1"/>
    <col min="1031" max="1031" width="13.85546875" style="214" customWidth="1"/>
    <col min="1032" max="1032" width="22.42578125" style="214" customWidth="1"/>
    <col min="1033" max="1033" width="16.42578125" style="214" customWidth="1"/>
    <col min="1034" max="1034" width="16.140625" style="214" bestFit="1" customWidth="1"/>
    <col min="1035" max="1035" width="16.7109375" style="214" customWidth="1"/>
    <col min="1036" max="1036" width="47.140625" style="214" customWidth="1"/>
    <col min="1037" max="1038" width="20.42578125" style="214" customWidth="1"/>
    <col min="1039" max="1039" width="14" style="214" customWidth="1"/>
    <col min="1040" max="1281" width="10.85546875" style="214"/>
    <col min="1282" max="1282" width="18.7109375" style="214" customWidth="1"/>
    <col min="1283" max="1283" width="66.42578125" style="214" customWidth="1"/>
    <col min="1284" max="1285" width="15.140625" style="214" customWidth="1"/>
    <col min="1286" max="1286" width="17.42578125" style="214" customWidth="1"/>
    <col min="1287" max="1287" width="13.85546875" style="214" customWidth="1"/>
    <col min="1288" max="1288" width="22.42578125" style="214" customWidth="1"/>
    <col min="1289" max="1289" width="16.42578125" style="214" customWidth="1"/>
    <col min="1290" max="1290" width="16.140625" style="214" bestFit="1" customWidth="1"/>
    <col min="1291" max="1291" width="16.7109375" style="214" customWidth="1"/>
    <col min="1292" max="1292" width="47.140625" style="214" customWidth="1"/>
    <col min="1293" max="1294" width="20.42578125" style="214" customWidth="1"/>
    <col min="1295" max="1295" width="14" style="214" customWidth="1"/>
    <col min="1296" max="1537" width="10.85546875" style="214"/>
    <col min="1538" max="1538" width="18.7109375" style="214" customWidth="1"/>
    <col min="1539" max="1539" width="66.42578125" style="214" customWidth="1"/>
    <col min="1540" max="1541" width="15.140625" style="214" customWidth="1"/>
    <col min="1542" max="1542" width="17.42578125" style="214" customWidth="1"/>
    <col min="1543" max="1543" width="13.85546875" style="214" customWidth="1"/>
    <col min="1544" max="1544" width="22.42578125" style="214" customWidth="1"/>
    <col min="1545" max="1545" width="16.42578125" style="214" customWidth="1"/>
    <col min="1546" max="1546" width="16.140625" style="214" bestFit="1" customWidth="1"/>
    <col min="1547" max="1547" width="16.7109375" style="214" customWidth="1"/>
    <col min="1548" max="1548" width="47.140625" style="214" customWidth="1"/>
    <col min="1549" max="1550" width="20.42578125" style="214" customWidth="1"/>
    <col min="1551" max="1551" width="14" style="214" customWidth="1"/>
    <col min="1552" max="1793" width="10.85546875" style="214"/>
    <col min="1794" max="1794" width="18.7109375" style="214" customWidth="1"/>
    <col min="1795" max="1795" width="66.42578125" style="214" customWidth="1"/>
    <col min="1796" max="1797" width="15.140625" style="214" customWidth="1"/>
    <col min="1798" max="1798" width="17.42578125" style="214" customWidth="1"/>
    <col min="1799" max="1799" width="13.85546875" style="214" customWidth="1"/>
    <col min="1800" max="1800" width="22.42578125" style="214" customWidth="1"/>
    <col min="1801" max="1801" width="16.42578125" style="214" customWidth="1"/>
    <col min="1802" max="1802" width="16.140625" style="214" bestFit="1" customWidth="1"/>
    <col min="1803" max="1803" width="16.7109375" style="214" customWidth="1"/>
    <col min="1804" max="1804" width="47.140625" style="214" customWidth="1"/>
    <col min="1805" max="1806" width="20.42578125" style="214" customWidth="1"/>
    <col min="1807" max="1807" width="14" style="214" customWidth="1"/>
    <col min="1808" max="2049" width="10.85546875" style="214"/>
    <col min="2050" max="2050" width="18.7109375" style="214" customWidth="1"/>
    <col min="2051" max="2051" width="66.42578125" style="214" customWidth="1"/>
    <col min="2052" max="2053" width="15.140625" style="214" customWidth="1"/>
    <col min="2054" max="2054" width="17.42578125" style="214" customWidth="1"/>
    <col min="2055" max="2055" width="13.85546875" style="214" customWidth="1"/>
    <col min="2056" max="2056" width="22.42578125" style="214" customWidth="1"/>
    <col min="2057" max="2057" width="16.42578125" style="214" customWidth="1"/>
    <col min="2058" max="2058" width="16.140625" style="214" bestFit="1" customWidth="1"/>
    <col min="2059" max="2059" width="16.7109375" style="214" customWidth="1"/>
    <col min="2060" max="2060" width="47.140625" style="214" customWidth="1"/>
    <col min="2061" max="2062" width="20.42578125" style="214" customWidth="1"/>
    <col min="2063" max="2063" width="14" style="214" customWidth="1"/>
    <col min="2064" max="2305" width="10.85546875" style="214"/>
    <col min="2306" max="2306" width="18.7109375" style="214" customWidth="1"/>
    <col min="2307" max="2307" width="66.42578125" style="214" customWidth="1"/>
    <col min="2308" max="2309" width="15.140625" style="214" customWidth="1"/>
    <col min="2310" max="2310" width="17.42578125" style="214" customWidth="1"/>
    <col min="2311" max="2311" width="13.85546875" style="214" customWidth="1"/>
    <col min="2312" max="2312" width="22.42578125" style="214" customWidth="1"/>
    <col min="2313" max="2313" width="16.42578125" style="214" customWidth="1"/>
    <col min="2314" max="2314" width="16.140625" style="214" bestFit="1" customWidth="1"/>
    <col min="2315" max="2315" width="16.7109375" style="214" customWidth="1"/>
    <col min="2316" max="2316" width="47.140625" style="214" customWidth="1"/>
    <col min="2317" max="2318" width="20.42578125" style="214" customWidth="1"/>
    <col min="2319" max="2319" width="14" style="214" customWidth="1"/>
    <col min="2320" max="2561" width="10.85546875" style="214"/>
    <col min="2562" max="2562" width="18.7109375" style="214" customWidth="1"/>
    <col min="2563" max="2563" width="66.42578125" style="214" customWidth="1"/>
    <col min="2564" max="2565" width="15.140625" style="214" customWidth="1"/>
    <col min="2566" max="2566" width="17.42578125" style="214" customWidth="1"/>
    <col min="2567" max="2567" width="13.85546875" style="214" customWidth="1"/>
    <col min="2568" max="2568" width="22.42578125" style="214" customWidth="1"/>
    <col min="2569" max="2569" width="16.42578125" style="214" customWidth="1"/>
    <col min="2570" max="2570" width="16.140625" style="214" bestFit="1" customWidth="1"/>
    <col min="2571" max="2571" width="16.7109375" style="214" customWidth="1"/>
    <col min="2572" max="2572" width="47.140625" style="214" customWidth="1"/>
    <col min="2573" max="2574" width="20.42578125" style="214" customWidth="1"/>
    <col min="2575" max="2575" width="14" style="214" customWidth="1"/>
    <col min="2576" max="2817" width="10.85546875" style="214"/>
    <col min="2818" max="2818" width="18.7109375" style="214" customWidth="1"/>
    <col min="2819" max="2819" width="66.42578125" style="214" customWidth="1"/>
    <col min="2820" max="2821" width="15.140625" style="214" customWidth="1"/>
    <col min="2822" max="2822" width="17.42578125" style="214" customWidth="1"/>
    <col min="2823" max="2823" width="13.85546875" style="214" customWidth="1"/>
    <col min="2824" max="2824" width="22.42578125" style="214" customWidth="1"/>
    <col min="2825" max="2825" width="16.42578125" style="214" customWidth="1"/>
    <col min="2826" max="2826" width="16.140625" style="214" bestFit="1" customWidth="1"/>
    <col min="2827" max="2827" width="16.7109375" style="214" customWidth="1"/>
    <col min="2828" max="2828" width="47.140625" style="214" customWidth="1"/>
    <col min="2829" max="2830" width="20.42578125" style="214" customWidth="1"/>
    <col min="2831" max="2831" width="14" style="214" customWidth="1"/>
    <col min="2832" max="3073" width="10.85546875" style="214"/>
    <col min="3074" max="3074" width="18.7109375" style="214" customWidth="1"/>
    <col min="3075" max="3075" width="66.42578125" style="214" customWidth="1"/>
    <col min="3076" max="3077" width="15.140625" style="214" customWidth="1"/>
    <col min="3078" max="3078" width="17.42578125" style="214" customWidth="1"/>
    <col min="3079" max="3079" width="13.85546875" style="214" customWidth="1"/>
    <col min="3080" max="3080" width="22.42578125" style="214" customWidth="1"/>
    <col min="3081" max="3081" width="16.42578125" style="214" customWidth="1"/>
    <col min="3082" max="3082" width="16.140625" style="214" bestFit="1" customWidth="1"/>
    <col min="3083" max="3083" width="16.7109375" style="214" customWidth="1"/>
    <col min="3084" max="3084" width="47.140625" style="214" customWidth="1"/>
    <col min="3085" max="3086" width="20.42578125" style="214" customWidth="1"/>
    <col min="3087" max="3087" width="14" style="214" customWidth="1"/>
    <col min="3088" max="3329" width="10.85546875" style="214"/>
    <col min="3330" max="3330" width="18.7109375" style="214" customWidth="1"/>
    <col min="3331" max="3331" width="66.42578125" style="214" customWidth="1"/>
    <col min="3332" max="3333" width="15.140625" style="214" customWidth="1"/>
    <col min="3334" max="3334" width="17.42578125" style="214" customWidth="1"/>
    <col min="3335" max="3335" width="13.85546875" style="214" customWidth="1"/>
    <col min="3336" max="3336" width="22.42578125" style="214" customWidth="1"/>
    <col min="3337" max="3337" width="16.42578125" style="214" customWidth="1"/>
    <col min="3338" max="3338" width="16.140625" style="214" bestFit="1" customWidth="1"/>
    <col min="3339" max="3339" width="16.7109375" style="214" customWidth="1"/>
    <col min="3340" max="3340" width="47.140625" style="214" customWidth="1"/>
    <col min="3341" max="3342" width="20.42578125" style="214" customWidth="1"/>
    <col min="3343" max="3343" width="14" style="214" customWidth="1"/>
    <col min="3344" max="3585" width="10.85546875" style="214"/>
    <col min="3586" max="3586" width="18.7109375" style="214" customWidth="1"/>
    <col min="3587" max="3587" width="66.42578125" style="214" customWidth="1"/>
    <col min="3588" max="3589" width="15.140625" style="214" customWidth="1"/>
    <col min="3590" max="3590" width="17.42578125" style="214" customWidth="1"/>
    <col min="3591" max="3591" width="13.85546875" style="214" customWidth="1"/>
    <col min="3592" max="3592" width="22.42578125" style="214" customWidth="1"/>
    <col min="3593" max="3593" width="16.42578125" style="214" customWidth="1"/>
    <col min="3594" max="3594" width="16.140625" style="214" bestFit="1" customWidth="1"/>
    <col min="3595" max="3595" width="16.7109375" style="214" customWidth="1"/>
    <col min="3596" max="3596" width="47.140625" style="214" customWidth="1"/>
    <col min="3597" max="3598" width="20.42578125" style="214" customWidth="1"/>
    <col min="3599" max="3599" width="14" style="214" customWidth="1"/>
    <col min="3600" max="3841" width="10.85546875" style="214"/>
    <col min="3842" max="3842" width="18.7109375" style="214" customWidth="1"/>
    <col min="3843" max="3843" width="66.42578125" style="214" customWidth="1"/>
    <col min="3844" max="3845" width="15.140625" style="214" customWidth="1"/>
    <col min="3846" max="3846" width="17.42578125" style="214" customWidth="1"/>
    <col min="3847" max="3847" width="13.85546875" style="214" customWidth="1"/>
    <col min="3848" max="3848" width="22.42578125" style="214" customWidth="1"/>
    <col min="3849" max="3849" width="16.42578125" style="214" customWidth="1"/>
    <col min="3850" max="3850" width="16.140625" style="214" bestFit="1" customWidth="1"/>
    <col min="3851" max="3851" width="16.7109375" style="214" customWidth="1"/>
    <col min="3852" max="3852" width="47.140625" style="214" customWidth="1"/>
    <col min="3853" max="3854" width="20.42578125" style="214" customWidth="1"/>
    <col min="3855" max="3855" width="14" style="214" customWidth="1"/>
    <col min="3856" max="4097" width="10.85546875" style="214"/>
    <col min="4098" max="4098" width="18.7109375" style="214" customWidth="1"/>
    <col min="4099" max="4099" width="66.42578125" style="214" customWidth="1"/>
    <col min="4100" max="4101" width="15.140625" style="214" customWidth="1"/>
    <col min="4102" max="4102" width="17.42578125" style="214" customWidth="1"/>
    <col min="4103" max="4103" width="13.85546875" style="214" customWidth="1"/>
    <col min="4104" max="4104" width="22.42578125" style="214" customWidth="1"/>
    <col min="4105" max="4105" width="16.42578125" style="214" customWidth="1"/>
    <col min="4106" max="4106" width="16.140625" style="214" bestFit="1" customWidth="1"/>
    <col min="4107" max="4107" width="16.7109375" style="214" customWidth="1"/>
    <col min="4108" max="4108" width="47.140625" style="214" customWidth="1"/>
    <col min="4109" max="4110" width="20.42578125" style="214" customWidth="1"/>
    <col min="4111" max="4111" width="14" style="214" customWidth="1"/>
    <col min="4112" max="4353" width="10.85546875" style="214"/>
    <col min="4354" max="4354" width="18.7109375" style="214" customWidth="1"/>
    <col min="4355" max="4355" width="66.42578125" style="214" customWidth="1"/>
    <col min="4356" max="4357" width="15.140625" style="214" customWidth="1"/>
    <col min="4358" max="4358" width="17.42578125" style="214" customWidth="1"/>
    <col min="4359" max="4359" width="13.85546875" style="214" customWidth="1"/>
    <col min="4360" max="4360" width="22.42578125" style="214" customWidth="1"/>
    <col min="4361" max="4361" width="16.42578125" style="214" customWidth="1"/>
    <col min="4362" max="4362" width="16.140625" style="214" bestFit="1" customWidth="1"/>
    <col min="4363" max="4363" width="16.7109375" style="214" customWidth="1"/>
    <col min="4364" max="4364" width="47.140625" style="214" customWidth="1"/>
    <col min="4365" max="4366" width="20.42578125" style="214" customWidth="1"/>
    <col min="4367" max="4367" width="14" style="214" customWidth="1"/>
    <col min="4368" max="4609" width="10.85546875" style="214"/>
    <col min="4610" max="4610" width="18.7109375" style="214" customWidth="1"/>
    <col min="4611" max="4611" width="66.42578125" style="214" customWidth="1"/>
    <col min="4612" max="4613" width="15.140625" style="214" customWidth="1"/>
    <col min="4614" max="4614" width="17.42578125" style="214" customWidth="1"/>
    <col min="4615" max="4615" width="13.85546875" style="214" customWidth="1"/>
    <col min="4616" max="4616" width="22.42578125" style="214" customWidth="1"/>
    <col min="4617" max="4617" width="16.42578125" style="214" customWidth="1"/>
    <col min="4618" max="4618" width="16.140625" style="214" bestFit="1" customWidth="1"/>
    <col min="4619" max="4619" width="16.7109375" style="214" customWidth="1"/>
    <col min="4620" max="4620" width="47.140625" style="214" customWidth="1"/>
    <col min="4621" max="4622" width="20.42578125" style="214" customWidth="1"/>
    <col min="4623" max="4623" width="14" style="214" customWidth="1"/>
    <col min="4624" max="4865" width="10.85546875" style="214"/>
    <col min="4866" max="4866" width="18.7109375" style="214" customWidth="1"/>
    <col min="4867" max="4867" width="66.42578125" style="214" customWidth="1"/>
    <col min="4868" max="4869" width="15.140625" style="214" customWidth="1"/>
    <col min="4870" max="4870" width="17.42578125" style="214" customWidth="1"/>
    <col min="4871" max="4871" width="13.85546875" style="214" customWidth="1"/>
    <col min="4872" max="4872" width="22.42578125" style="214" customWidth="1"/>
    <col min="4873" max="4873" width="16.42578125" style="214" customWidth="1"/>
    <col min="4874" max="4874" width="16.140625" style="214" bestFit="1" customWidth="1"/>
    <col min="4875" max="4875" width="16.7109375" style="214" customWidth="1"/>
    <col min="4876" max="4876" width="47.140625" style="214" customWidth="1"/>
    <col min="4877" max="4878" width="20.42578125" style="214" customWidth="1"/>
    <col min="4879" max="4879" width="14" style="214" customWidth="1"/>
    <col min="4880" max="5121" width="10.85546875" style="214"/>
    <col min="5122" max="5122" width="18.7109375" style="214" customWidth="1"/>
    <col min="5123" max="5123" width="66.42578125" style="214" customWidth="1"/>
    <col min="5124" max="5125" width="15.140625" style="214" customWidth="1"/>
    <col min="5126" max="5126" width="17.42578125" style="214" customWidth="1"/>
    <col min="5127" max="5127" width="13.85546875" style="214" customWidth="1"/>
    <col min="5128" max="5128" width="22.42578125" style="214" customWidth="1"/>
    <col min="5129" max="5129" width="16.42578125" style="214" customWidth="1"/>
    <col min="5130" max="5130" width="16.140625" style="214" bestFit="1" customWidth="1"/>
    <col min="5131" max="5131" width="16.7109375" style="214" customWidth="1"/>
    <col min="5132" max="5132" width="47.140625" style="214" customWidth="1"/>
    <col min="5133" max="5134" width="20.42578125" style="214" customWidth="1"/>
    <col min="5135" max="5135" width="14" style="214" customWidth="1"/>
    <col min="5136" max="5377" width="10.85546875" style="214"/>
    <col min="5378" max="5378" width="18.7109375" style="214" customWidth="1"/>
    <col min="5379" max="5379" width="66.42578125" style="214" customWidth="1"/>
    <col min="5380" max="5381" width="15.140625" style="214" customWidth="1"/>
    <col min="5382" max="5382" width="17.42578125" style="214" customWidth="1"/>
    <col min="5383" max="5383" width="13.85546875" style="214" customWidth="1"/>
    <col min="5384" max="5384" width="22.42578125" style="214" customWidth="1"/>
    <col min="5385" max="5385" width="16.42578125" style="214" customWidth="1"/>
    <col min="5386" max="5386" width="16.140625" style="214" bestFit="1" customWidth="1"/>
    <col min="5387" max="5387" width="16.7109375" style="214" customWidth="1"/>
    <col min="5388" max="5388" width="47.140625" style="214" customWidth="1"/>
    <col min="5389" max="5390" width="20.42578125" style="214" customWidth="1"/>
    <col min="5391" max="5391" width="14" style="214" customWidth="1"/>
    <col min="5392" max="5633" width="10.85546875" style="214"/>
    <col min="5634" max="5634" width="18.7109375" style="214" customWidth="1"/>
    <col min="5635" max="5635" width="66.42578125" style="214" customWidth="1"/>
    <col min="5636" max="5637" width="15.140625" style="214" customWidth="1"/>
    <col min="5638" max="5638" width="17.42578125" style="214" customWidth="1"/>
    <col min="5639" max="5639" width="13.85546875" style="214" customWidth="1"/>
    <col min="5640" max="5640" width="22.42578125" style="214" customWidth="1"/>
    <col min="5641" max="5641" width="16.42578125" style="214" customWidth="1"/>
    <col min="5642" max="5642" width="16.140625" style="214" bestFit="1" customWidth="1"/>
    <col min="5643" max="5643" width="16.7109375" style="214" customWidth="1"/>
    <col min="5644" max="5644" width="47.140625" style="214" customWidth="1"/>
    <col min="5645" max="5646" width="20.42578125" style="214" customWidth="1"/>
    <col min="5647" max="5647" width="14" style="214" customWidth="1"/>
    <col min="5648" max="5889" width="10.85546875" style="214"/>
    <col min="5890" max="5890" width="18.7109375" style="214" customWidth="1"/>
    <col min="5891" max="5891" width="66.42578125" style="214" customWidth="1"/>
    <col min="5892" max="5893" width="15.140625" style="214" customWidth="1"/>
    <col min="5894" max="5894" width="17.42578125" style="214" customWidth="1"/>
    <col min="5895" max="5895" width="13.85546875" style="214" customWidth="1"/>
    <col min="5896" max="5896" width="22.42578125" style="214" customWidth="1"/>
    <col min="5897" max="5897" width="16.42578125" style="214" customWidth="1"/>
    <col min="5898" max="5898" width="16.140625" style="214" bestFit="1" customWidth="1"/>
    <col min="5899" max="5899" width="16.7109375" style="214" customWidth="1"/>
    <col min="5900" max="5900" width="47.140625" style="214" customWidth="1"/>
    <col min="5901" max="5902" width="20.42578125" style="214" customWidth="1"/>
    <col min="5903" max="5903" width="14" style="214" customWidth="1"/>
    <col min="5904" max="6145" width="10.85546875" style="214"/>
    <col min="6146" max="6146" width="18.7109375" style="214" customWidth="1"/>
    <col min="6147" max="6147" width="66.42578125" style="214" customWidth="1"/>
    <col min="6148" max="6149" width="15.140625" style="214" customWidth="1"/>
    <col min="6150" max="6150" width="17.42578125" style="214" customWidth="1"/>
    <col min="6151" max="6151" width="13.85546875" style="214" customWidth="1"/>
    <col min="6152" max="6152" width="22.42578125" style="214" customWidth="1"/>
    <col min="6153" max="6153" width="16.42578125" style="214" customWidth="1"/>
    <col min="6154" max="6154" width="16.140625" style="214" bestFit="1" customWidth="1"/>
    <col min="6155" max="6155" width="16.7109375" style="214" customWidth="1"/>
    <col min="6156" max="6156" width="47.140625" style="214" customWidth="1"/>
    <col min="6157" max="6158" width="20.42578125" style="214" customWidth="1"/>
    <col min="6159" max="6159" width="14" style="214" customWidth="1"/>
    <col min="6160" max="6401" width="10.85546875" style="214"/>
    <col min="6402" max="6402" width="18.7109375" style="214" customWidth="1"/>
    <col min="6403" max="6403" width="66.42578125" style="214" customWidth="1"/>
    <col min="6404" max="6405" width="15.140625" style="214" customWidth="1"/>
    <col min="6406" max="6406" width="17.42578125" style="214" customWidth="1"/>
    <col min="6407" max="6407" width="13.85546875" style="214" customWidth="1"/>
    <col min="6408" max="6408" width="22.42578125" style="214" customWidth="1"/>
    <col min="6409" max="6409" width="16.42578125" style="214" customWidth="1"/>
    <col min="6410" max="6410" width="16.140625" style="214" bestFit="1" customWidth="1"/>
    <col min="6411" max="6411" width="16.7109375" style="214" customWidth="1"/>
    <col min="6412" max="6412" width="47.140625" style="214" customWidth="1"/>
    <col min="6413" max="6414" width="20.42578125" style="214" customWidth="1"/>
    <col min="6415" max="6415" width="14" style="214" customWidth="1"/>
    <col min="6416" max="6657" width="10.85546875" style="214"/>
    <col min="6658" max="6658" width="18.7109375" style="214" customWidth="1"/>
    <col min="6659" max="6659" width="66.42578125" style="214" customWidth="1"/>
    <col min="6660" max="6661" width="15.140625" style="214" customWidth="1"/>
    <col min="6662" max="6662" width="17.42578125" style="214" customWidth="1"/>
    <col min="6663" max="6663" width="13.85546875" style="214" customWidth="1"/>
    <col min="6664" max="6664" width="22.42578125" style="214" customWidth="1"/>
    <col min="6665" max="6665" width="16.42578125" style="214" customWidth="1"/>
    <col min="6666" max="6666" width="16.140625" style="214" bestFit="1" customWidth="1"/>
    <col min="6667" max="6667" width="16.7109375" style="214" customWidth="1"/>
    <col min="6668" max="6668" width="47.140625" style="214" customWidth="1"/>
    <col min="6669" max="6670" width="20.42578125" style="214" customWidth="1"/>
    <col min="6671" max="6671" width="14" style="214" customWidth="1"/>
    <col min="6672" max="6913" width="10.85546875" style="214"/>
    <col min="6914" max="6914" width="18.7109375" style="214" customWidth="1"/>
    <col min="6915" max="6915" width="66.42578125" style="214" customWidth="1"/>
    <col min="6916" max="6917" width="15.140625" style="214" customWidth="1"/>
    <col min="6918" max="6918" width="17.42578125" style="214" customWidth="1"/>
    <col min="6919" max="6919" width="13.85546875" style="214" customWidth="1"/>
    <col min="6920" max="6920" width="22.42578125" style="214" customWidth="1"/>
    <col min="6921" max="6921" width="16.42578125" style="214" customWidth="1"/>
    <col min="6922" max="6922" width="16.140625" style="214" bestFit="1" customWidth="1"/>
    <col min="6923" max="6923" width="16.7109375" style="214" customWidth="1"/>
    <col min="6924" max="6924" width="47.140625" style="214" customWidth="1"/>
    <col min="6925" max="6926" width="20.42578125" style="214" customWidth="1"/>
    <col min="6927" max="6927" width="14" style="214" customWidth="1"/>
    <col min="6928" max="7169" width="10.85546875" style="214"/>
    <col min="7170" max="7170" width="18.7109375" style="214" customWidth="1"/>
    <col min="7171" max="7171" width="66.42578125" style="214" customWidth="1"/>
    <col min="7172" max="7173" width="15.140625" style="214" customWidth="1"/>
    <col min="7174" max="7174" width="17.42578125" style="214" customWidth="1"/>
    <col min="7175" max="7175" width="13.85546875" style="214" customWidth="1"/>
    <col min="7176" max="7176" width="22.42578125" style="214" customWidth="1"/>
    <col min="7177" max="7177" width="16.42578125" style="214" customWidth="1"/>
    <col min="7178" max="7178" width="16.140625" style="214" bestFit="1" customWidth="1"/>
    <col min="7179" max="7179" width="16.7109375" style="214" customWidth="1"/>
    <col min="7180" max="7180" width="47.140625" style="214" customWidth="1"/>
    <col min="7181" max="7182" width="20.42578125" style="214" customWidth="1"/>
    <col min="7183" max="7183" width="14" style="214" customWidth="1"/>
    <col min="7184" max="7425" width="10.85546875" style="214"/>
    <col min="7426" max="7426" width="18.7109375" style="214" customWidth="1"/>
    <col min="7427" max="7427" width="66.42578125" style="214" customWidth="1"/>
    <col min="7428" max="7429" width="15.140625" style="214" customWidth="1"/>
    <col min="7430" max="7430" width="17.42578125" style="214" customWidth="1"/>
    <col min="7431" max="7431" width="13.85546875" style="214" customWidth="1"/>
    <col min="7432" max="7432" width="22.42578125" style="214" customWidth="1"/>
    <col min="7433" max="7433" width="16.42578125" style="214" customWidth="1"/>
    <col min="7434" max="7434" width="16.140625" style="214" bestFit="1" customWidth="1"/>
    <col min="7435" max="7435" width="16.7109375" style="214" customWidth="1"/>
    <col min="7436" max="7436" width="47.140625" style="214" customWidth="1"/>
    <col min="7437" max="7438" width="20.42578125" style="214" customWidth="1"/>
    <col min="7439" max="7439" width="14" style="214" customWidth="1"/>
    <col min="7440" max="7681" width="10.85546875" style="214"/>
    <col min="7682" max="7682" width="18.7109375" style="214" customWidth="1"/>
    <col min="7683" max="7683" width="66.42578125" style="214" customWidth="1"/>
    <col min="7684" max="7685" width="15.140625" style="214" customWidth="1"/>
    <col min="7686" max="7686" width="17.42578125" style="214" customWidth="1"/>
    <col min="7687" max="7687" width="13.85546875" style="214" customWidth="1"/>
    <col min="7688" max="7688" width="22.42578125" style="214" customWidth="1"/>
    <col min="7689" max="7689" width="16.42578125" style="214" customWidth="1"/>
    <col min="7690" max="7690" width="16.140625" style="214" bestFit="1" customWidth="1"/>
    <col min="7691" max="7691" width="16.7109375" style="214" customWidth="1"/>
    <col min="7692" max="7692" width="47.140625" style="214" customWidth="1"/>
    <col min="7693" max="7694" width="20.42578125" style="214" customWidth="1"/>
    <col min="7695" max="7695" width="14" style="214" customWidth="1"/>
    <col min="7696" max="7937" width="10.85546875" style="214"/>
    <col min="7938" max="7938" width="18.7109375" style="214" customWidth="1"/>
    <col min="7939" max="7939" width="66.42578125" style="214" customWidth="1"/>
    <col min="7940" max="7941" width="15.140625" style="214" customWidth="1"/>
    <col min="7942" max="7942" width="17.42578125" style="214" customWidth="1"/>
    <col min="7943" max="7943" width="13.85546875" style="214" customWidth="1"/>
    <col min="7944" max="7944" width="22.42578125" style="214" customWidth="1"/>
    <col min="7945" max="7945" width="16.42578125" style="214" customWidth="1"/>
    <col min="7946" max="7946" width="16.140625" style="214" bestFit="1" customWidth="1"/>
    <col min="7947" max="7947" width="16.7109375" style="214" customWidth="1"/>
    <col min="7948" max="7948" width="47.140625" style="214" customWidth="1"/>
    <col min="7949" max="7950" width="20.42578125" style="214" customWidth="1"/>
    <col min="7951" max="7951" width="14" style="214" customWidth="1"/>
    <col min="7952" max="8193" width="10.85546875" style="214"/>
    <col min="8194" max="8194" width="18.7109375" style="214" customWidth="1"/>
    <col min="8195" max="8195" width="66.42578125" style="214" customWidth="1"/>
    <col min="8196" max="8197" width="15.140625" style="214" customWidth="1"/>
    <col min="8198" max="8198" width="17.42578125" style="214" customWidth="1"/>
    <col min="8199" max="8199" width="13.85546875" style="214" customWidth="1"/>
    <col min="8200" max="8200" width="22.42578125" style="214" customWidth="1"/>
    <col min="8201" max="8201" width="16.42578125" style="214" customWidth="1"/>
    <col min="8202" max="8202" width="16.140625" style="214" bestFit="1" customWidth="1"/>
    <col min="8203" max="8203" width="16.7109375" style="214" customWidth="1"/>
    <col min="8204" max="8204" width="47.140625" style="214" customWidth="1"/>
    <col min="8205" max="8206" width="20.42578125" style="214" customWidth="1"/>
    <col min="8207" max="8207" width="14" style="214" customWidth="1"/>
    <col min="8208" max="8449" width="10.85546875" style="214"/>
    <col min="8450" max="8450" width="18.7109375" style="214" customWidth="1"/>
    <col min="8451" max="8451" width="66.42578125" style="214" customWidth="1"/>
    <col min="8452" max="8453" width="15.140625" style="214" customWidth="1"/>
    <col min="8454" max="8454" width="17.42578125" style="214" customWidth="1"/>
    <col min="8455" max="8455" width="13.85546875" style="214" customWidth="1"/>
    <col min="8456" max="8456" width="22.42578125" style="214" customWidth="1"/>
    <col min="8457" max="8457" width="16.42578125" style="214" customWidth="1"/>
    <col min="8458" max="8458" width="16.140625" style="214" bestFit="1" customWidth="1"/>
    <col min="8459" max="8459" width="16.7109375" style="214" customWidth="1"/>
    <col min="8460" max="8460" width="47.140625" style="214" customWidth="1"/>
    <col min="8461" max="8462" width="20.42578125" style="214" customWidth="1"/>
    <col min="8463" max="8463" width="14" style="214" customWidth="1"/>
    <col min="8464" max="8705" width="10.85546875" style="214"/>
    <col min="8706" max="8706" width="18.7109375" style="214" customWidth="1"/>
    <col min="8707" max="8707" width="66.42578125" style="214" customWidth="1"/>
    <col min="8708" max="8709" width="15.140625" style="214" customWidth="1"/>
    <col min="8710" max="8710" width="17.42578125" style="214" customWidth="1"/>
    <col min="8711" max="8711" width="13.85546875" style="214" customWidth="1"/>
    <col min="8712" max="8712" width="22.42578125" style="214" customWidth="1"/>
    <col min="8713" max="8713" width="16.42578125" style="214" customWidth="1"/>
    <col min="8714" max="8714" width="16.140625" style="214" bestFit="1" customWidth="1"/>
    <col min="8715" max="8715" width="16.7109375" style="214" customWidth="1"/>
    <col min="8716" max="8716" width="47.140625" style="214" customWidth="1"/>
    <col min="8717" max="8718" width="20.42578125" style="214" customWidth="1"/>
    <col min="8719" max="8719" width="14" style="214" customWidth="1"/>
    <col min="8720" max="8961" width="10.85546875" style="214"/>
    <col min="8962" max="8962" width="18.7109375" style="214" customWidth="1"/>
    <col min="8963" max="8963" width="66.42578125" style="214" customWidth="1"/>
    <col min="8964" max="8965" width="15.140625" style="214" customWidth="1"/>
    <col min="8966" max="8966" width="17.42578125" style="214" customWidth="1"/>
    <col min="8967" max="8967" width="13.85546875" style="214" customWidth="1"/>
    <col min="8968" max="8968" width="22.42578125" style="214" customWidth="1"/>
    <col min="8969" max="8969" width="16.42578125" style="214" customWidth="1"/>
    <col min="8970" max="8970" width="16.140625" style="214" bestFit="1" customWidth="1"/>
    <col min="8971" max="8971" width="16.7109375" style="214" customWidth="1"/>
    <col min="8972" max="8972" width="47.140625" style="214" customWidth="1"/>
    <col min="8973" max="8974" width="20.42578125" style="214" customWidth="1"/>
    <col min="8975" max="8975" width="14" style="214" customWidth="1"/>
    <col min="8976" max="9217" width="10.85546875" style="214"/>
    <col min="9218" max="9218" width="18.7109375" style="214" customWidth="1"/>
    <col min="9219" max="9219" width="66.42578125" style="214" customWidth="1"/>
    <col min="9220" max="9221" width="15.140625" style="214" customWidth="1"/>
    <col min="9222" max="9222" width="17.42578125" style="214" customWidth="1"/>
    <col min="9223" max="9223" width="13.85546875" style="214" customWidth="1"/>
    <col min="9224" max="9224" width="22.42578125" style="214" customWidth="1"/>
    <col min="9225" max="9225" width="16.42578125" style="214" customWidth="1"/>
    <col min="9226" max="9226" width="16.140625" style="214" bestFit="1" customWidth="1"/>
    <col min="9227" max="9227" width="16.7109375" style="214" customWidth="1"/>
    <col min="9228" max="9228" width="47.140625" style="214" customWidth="1"/>
    <col min="9229" max="9230" width="20.42578125" style="214" customWidth="1"/>
    <col min="9231" max="9231" width="14" style="214" customWidth="1"/>
    <col min="9232" max="9473" width="10.85546875" style="214"/>
    <col min="9474" max="9474" width="18.7109375" style="214" customWidth="1"/>
    <col min="9475" max="9475" width="66.42578125" style="214" customWidth="1"/>
    <col min="9476" max="9477" width="15.140625" style="214" customWidth="1"/>
    <col min="9478" max="9478" width="17.42578125" style="214" customWidth="1"/>
    <col min="9479" max="9479" width="13.85546875" style="214" customWidth="1"/>
    <col min="9480" max="9480" width="22.42578125" style="214" customWidth="1"/>
    <col min="9481" max="9481" width="16.42578125" style="214" customWidth="1"/>
    <col min="9482" max="9482" width="16.140625" style="214" bestFit="1" customWidth="1"/>
    <col min="9483" max="9483" width="16.7109375" style="214" customWidth="1"/>
    <col min="9484" max="9484" width="47.140625" style="214" customWidth="1"/>
    <col min="9485" max="9486" width="20.42578125" style="214" customWidth="1"/>
    <col min="9487" max="9487" width="14" style="214" customWidth="1"/>
    <col min="9488" max="9729" width="10.85546875" style="214"/>
    <col min="9730" max="9730" width="18.7109375" style="214" customWidth="1"/>
    <col min="9731" max="9731" width="66.42578125" style="214" customWidth="1"/>
    <col min="9732" max="9733" width="15.140625" style="214" customWidth="1"/>
    <col min="9734" max="9734" width="17.42578125" style="214" customWidth="1"/>
    <col min="9735" max="9735" width="13.85546875" style="214" customWidth="1"/>
    <col min="9736" max="9736" width="22.42578125" style="214" customWidth="1"/>
    <col min="9737" max="9737" width="16.42578125" style="214" customWidth="1"/>
    <col min="9738" max="9738" width="16.140625" style="214" bestFit="1" customWidth="1"/>
    <col min="9739" max="9739" width="16.7109375" style="214" customWidth="1"/>
    <col min="9740" max="9740" width="47.140625" style="214" customWidth="1"/>
    <col min="9741" max="9742" width="20.42578125" style="214" customWidth="1"/>
    <col min="9743" max="9743" width="14" style="214" customWidth="1"/>
    <col min="9744" max="9985" width="10.85546875" style="214"/>
    <col min="9986" max="9986" width="18.7109375" style="214" customWidth="1"/>
    <col min="9987" max="9987" width="66.42578125" style="214" customWidth="1"/>
    <col min="9988" max="9989" width="15.140625" style="214" customWidth="1"/>
    <col min="9990" max="9990" width="17.42578125" style="214" customWidth="1"/>
    <col min="9991" max="9991" width="13.85546875" style="214" customWidth="1"/>
    <col min="9992" max="9992" width="22.42578125" style="214" customWidth="1"/>
    <col min="9993" max="9993" width="16.42578125" style="214" customWidth="1"/>
    <col min="9994" max="9994" width="16.140625" style="214" bestFit="1" customWidth="1"/>
    <col min="9995" max="9995" width="16.7109375" style="214" customWidth="1"/>
    <col min="9996" max="9996" width="47.140625" style="214" customWidth="1"/>
    <col min="9997" max="9998" width="20.42578125" style="214" customWidth="1"/>
    <col min="9999" max="9999" width="14" style="214" customWidth="1"/>
    <col min="10000" max="10241" width="10.85546875" style="214"/>
    <col min="10242" max="10242" width="18.7109375" style="214" customWidth="1"/>
    <col min="10243" max="10243" width="66.42578125" style="214" customWidth="1"/>
    <col min="10244" max="10245" width="15.140625" style="214" customWidth="1"/>
    <col min="10246" max="10246" width="17.42578125" style="214" customWidth="1"/>
    <col min="10247" max="10247" width="13.85546875" style="214" customWidth="1"/>
    <col min="10248" max="10248" width="22.42578125" style="214" customWidth="1"/>
    <col min="10249" max="10249" width="16.42578125" style="214" customWidth="1"/>
    <col min="10250" max="10250" width="16.140625" style="214" bestFit="1" customWidth="1"/>
    <col min="10251" max="10251" width="16.7109375" style="214" customWidth="1"/>
    <col min="10252" max="10252" width="47.140625" style="214" customWidth="1"/>
    <col min="10253" max="10254" width="20.42578125" style="214" customWidth="1"/>
    <col min="10255" max="10255" width="14" style="214" customWidth="1"/>
    <col min="10256" max="10497" width="10.85546875" style="214"/>
    <col min="10498" max="10498" width="18.7109375" style="214" customWidth="1"/>
    <col min="10499" max="10499" width="66.42578125" style="214" customWidth="1"/>
    <col min="10500" max="10501" width="15.140625" style="214" customWidth="1"/>
    <col min="10502" max="10502" width="17.42578125" style="214" customWidth="1"/>
    <col min="10503" max="10503" width="13.85546875" style="214" customWidth="1"/>
    <col min="10504" max="10504" width="22.42578125" style="214" customWidth="1"/>
    <col min="10505" max="10505" width="16.42578125" style="214" customWidth="1"/>
    <col min="10506" max="10506" width="16.140625" style="214" bestFit="1" customWidth="1"/>
    <col min="10507" max="10507" width="16.7109375" style="214" customWidth="1"/>
    <col min="10508" max="10508" width="47.140625" style="214" customWidth="1"/>
    <col min="10509" max="10510" width="20.42578125" style="214" customWidth="1"/>
    <col min="10511" max="10511" width="14" style="214" customWidth="1"/>
    <col min="10512" max="10753" width="10.85546875" style="214"/>
    <col min="10754" max="10754" width="18.7109375" style="214" customWidth="1"/>
    <col min="10755" max="10755" width="66.42578125" style="214" customWidth="1"/>
    <col min="10756" max="10757" width="15.140625" style="214" customWidth="1"/>
    <col min="10758" max="10758" width="17.42578125" style="214" customWidth="1"/>
    <col min="10759" max="10759" width="13.85546875" style="214" customWidth="1"/>
    <col min="10760" max="10760" width="22.42578125" style="214" customWidth="1"/>
    <col min="10761" max="10761" width="16.42578125" style="214" customWidth="1"/>
    <col min="10762" max="10762" width="16.140625" style="214" bestFit="1" customWidth="1"/>
    <col min="10763" max="10763" width="16.7109375" style="214" customWidth="1"/>
    <col min="10764" max="10764" width="47.140625" style="214" customWidth="1"/>
    <col min="10765" max="10766" width="20.42578125" style="214" customWidth="1"/>
    <col min="10767" max="10767" width="14" style="214" customWidth="1"/>
    <col min="10768" max="11009" width="10.85546875" style="214"/>
    <col min="11010" max="11010" width="18.7109375" style="214" customWidth="1"/>
    <col min="11011" max="11011" width="66.42578125" style="214" customWidth="1"/>
    <col min="11012" max="11013" width="15.140625" style="214" customWidth="1"/>
    <col min="11014" max="11014" width="17.42578125" style="214" customWidth="1"/>
    <col min="11015" max="11015" width="13.85546875" style="214" customWidth="1"/>
    <col min="11016" max="11016" width="22.42578125" style="214" customWidth="1"/>
    <col min="11017" max="11017" width="16.42578125" style="214" customWidth="1"/>
    <col min="11018" max="11018" width="16.140625" style="214" bestFit="1" customWidth="1"/>
    <col min="11019" max="11019" width="16.7109375" style="214" customWidth="1"/>
    <col min="11020" max="11020" width="47.140625" style="214" customWidth="1"/>
    <col min="11021" max="11022" width="20.42578125" style="214" customWidth="1"/>
    <col min="11023" max="11023" width="14" style="214" customWidth="1"/>
    <col min="11024" max="11265" width="10.85546875" style="214"/>
    <col min="11266" max="11266" width="18.7109375" style="214" customWidth="1"/>
    <col min="11267" max="11267" width="66.42578125" style="214" customWidth="1"/>
    <col min="11268" max="11269" width="15.140625" style="214" customWidth="1"/>
    <col min="11270" max="11270" width="17.42578125" style="214" customWidth="1"/>
    <col min="11271" max="11271" width="13.85546875" style="214" customWidth="1"/>
    <col min="11272" max="11272" width="22.42578125" style="214" customWidth="1"/>
    <col min="11273" max="11273" width="16.42578125" style="214" customWidth="1"/>
    <col min="11274" max="11274" width="16.140625" style="214" bestFit="1" customWidth="1"/>
    <col min="11275" max="11275" width="16.7109375" style="214" customWidth="1"/>
    <col min="11276" max="11276" width="47.140625" style="214" customWidth="1"/>
    <col min="11277" max="11278" width="20.42578125" style="214" customWidth="1"/>
    <col min="11279" max="11279" width="14" style="214" customWidth="1"/>
    <col min="11280" max="11521" width="10.85546875" style="214"/>
    <col min="11522" max="11522" width="18.7109375" style="214" customWidth="1"/>
    <col min="11523" max="11523" width="66.42578125" style="214" customWidth="1"/>
    <col min="11524" max="11525" width="15.140625" style="214" customWidth="1"/>
    <col min="11526" max="11526" width="17.42578125" style="214" customWidth="1"/>
    <col min="11527" max="11527" width="13.85546875" style="214" customWidth="1"/>
    <col min="11528" max="11528" width="22.42578125" style="214" customWidth="1"/>
    <col min="11529" max="11529" width="16.42578125" style="214" customWidth="1"/>
    <col min="11530" max="11530" width="16.140625" style="214" bestFit="1" customWidth="1"/>
    <col min="11531" max="11531" width="16.7109375" style="214" customWidth="1"/>
    <col min="11532" max="11532" width="47.140625" style="214" customWidth="1"/>
    <col min="11533" max="11534" width="20.42578125" style="214" customWidth="1"/>
    <col min="11535" max="11535" width="14" style="214" customWidth="1"/>
    <col min="11536" max="11777" width="10.85546875" style="214"/>
    <col min="11778" max="11778" width="18.7109375" style="214" customWidth="1"/>
    <col min="11779" max="11779" width="66.42578125" style="214" customWidth="1"/>
    <col min="11780" max="11781" width="15.140625" style="214" customWidth="1"/>
    <col min="11782" max="11782" width="17.42578125" style="214" customWidth="1"/>
    <col min="11783" max="11783" width="13.85546875" style="214" customWidth="1"/>
    <col min="11784" max="11784" width="22.42578125" style="214" customWidth="1"/>
    <col min="11785" max="11785" width="16.42578125" style="214" customWidth="1"/>
    <col min="11786" max="11786" width="16.140625" style="214" bestFit="1" customWidth="1"/>
    <col min="11787" max="11787" width="16.7109375" style="214" customWidth="1"/>
    <col min="11788" max="11788" width="47.140625" style="214" customWidth="1"/>
    <col min="11789" max="11790" width="20.42578125" style="214" customWidth="1"/>
    <col min="11791" max="11791" width="14" style="214" customWidth="1"/>
    <col min="11792" max="12033" width="10.85546875" style="214"/>
    <col min="12034" max="12034" width="18.7109375" style="214" customWidth="1"/>
    <col min="12035" max="12035" width="66.42578125" style="214" customWidth="1"/>
    <col min="12036" max="12037" width="15.140625" style="214" customWidth="1"/>
    <col min="12038" max="12038" width="17.42578125" style="214" customWidth="1"/>
    <col min="12039" max="12039" width="13.85546875" style="214" customWidth="1"/>
    <col min="12040" max="12040" width="22.42578125" style="214" customWidth="1"/>
    <col min="12041" max="12041" width="16.42578125" style="214" customWidth="1"/>
    <col min="12042" max="12042" width="16.140625" style="214" bestFit="1" customWidth="1"/>
    <col min="12043" max="12043" width="16.7109375" style="214" customWidth="1"/>
    <col min="12044" max="12044" width="47.140625" style="214" customWidth="1"/>
    <col min="12045" max="12046" width="20.42578125" style="214" customWidth="1"/>
    <col min="12047" max="12047" width="14" style="214" customWidth="1"/>
    <col min="12048" max="12289" width="10.85546875" style="214"/>
    <col min="12290" max="12290" width="18.7109375" style="214" customWidth="1"/>
    <col min="12291" max="12291" width="66.42578125" style="214" customWidth="1"/>
    <col min="12292" max="12293" width="15.140625" style="214" customWidth="1"/>
    <col min="12294" max="12294" width="17.42578125" style="214" customWidth="1"/>
    <col min="12295" max="12295" width="13.85546875" style="214" customWidth="1"/>
    <col min="12296" max="12296" width="22.42578125" style="214" customWidth="1"/>
    <col min="12297" max="12297" width="16.42578125" style="214" customWidth="1"/>
    <col min="12298" max="12298" width="16.140625" style="214" bestFit="1" customWidth="1"/>
    <col min="12299" max="12299" width="16.7109375" style="214" customWidth="1"/>
    <col min="12300" max="12300" width="47.140625" style="214" customWidth="1"/>
    <col min="12301" max="12302" width="20.42578125" style="214" customWidth="1"/>
    <col min="12303" max="12303" width="14" style="214" customWidth="1"/>
    <col min="12304" max="12545" width="10.85546875" style="214"/>
    <col min="12546" max="12546" width="18.7109375" style="214" customWidth="1"/>
    <col min="12547" max="12547" width="66.42578125" style="214" customWidth="1"/>
    <col min="12548" max="12549" width="15.140625" style="214" customWidth="1"/>
    <col min="12550" max="12550" width="17.42578125" style="214" customWidth="1"/>
    <col min="12551" max="12551" width="13.85546875" style="214" customWidth="1"/>
    <col min="12552" max="12552" width="22.42578125" style="214" customWidth="1"/>
    <col min="12553" max="12553" width="16.42578125" style="214" customWidth="1"/>
    <col min="12554" max="12554" width="16.140625" style="214" bestFit="1" customWidth="1"/>
    <col min="12555" max="12555" width="16.7109375" style="214" customWidth="1"/>
    <col min="12556" max="12556" width="47.140625" style="214" customWidth="1"/>
    <col min="12557" max="12558" width="20.42578125" style="214" customWidth="1"/>
    <col min="12559" max="12559" width="14" style="214" customWidth="1"/>
    <col min="12560" max="12801" width="10.85546875" style="214"/>
    <col min="12802" max="12802" width="18.7109375" style="214" customWidth="1"/>
    <col min="12803" max="12803" width="66.42578125" style="214" customWidth="1"/>
    <col min="12804" max="12805" width="15.140625" style="214" customWidth="1"/>
    <col min="12806" max="12806" width="17.42578125" style="214" customWidth="1"/>
    <col min="12807" max="12807" width="13.85546875" style="214" customWidth="1"/>
    <col min="12808" max="12808" width="22.42578125" style="214" customWidth="1"/>
    <col min="12809" max="12809" width="16.42578125" style="214" customWidth="1"/>
    <col min="12810" max="12810" width="16.140625" style="214" bestFit="1" customWidth="1"/>
    <col min="12811" max="12811" width="16.7109375" style="214" customWidth="1"/>
    <col min="12812" max="12812" width="47.140625" style="214" customWidth="1"/>
    <col min="12813" max="12814" width="20.42578125" style="214" customWidth="1"/>
    <col min="12815" max="12815" width="14" style="214" customWidth="1"/>
    <col min="12816" max="13057" width="10.85546875" style="214"/>
    <col min="13058" max="13058" width="18.7109375" style="214" customWidth="1"/>
    <col min="13059" max="13059" width="66.42578125" style="214" customWidth="1"/>
    <col min="13060" max="13061" width="15.140625" style="214" customWidth="1"/>
    <col min="13062" max="13062" width="17.42578125" style="214" customWidth="1"/>
    <col min="13063" max="13063" width="13.85546875" style="214" customWidth="1"/>
    <col min="13064" max="13064" width="22.42578125" style="214" customWidth="1"/>
    <col min="13065" max="13065" width="16.42578125" style="214" customWidth="1"/>
    <col min="13066" max="13066" width="16.140625" style="214" bestFit="1" customWidth="1"/>
    <col min="13067" max="13067" width="16.7109375" style="214" customWidth="1"/>
    <col min="13068" max="13068" width="47.140625" style="214" customWidth="1"/>
    <col min="13069" max="13070" width="20.42578125" style="214" customWidth="1"/>
    <col min="13071" max="13071" width="14" style="214" customWidth="1"/>
    <col min="13072" max="13313" width="10.85546875" style="214"/>
    <col min="13314" max="13314" width="18.7109375" style="214" customWidth="1"/>
    <col min="13315" max="13315" width="66.42578125" style="214" customWidth="1"/>
    <col min="13316" max="13317" width="15.140625" style="214" customWidth="1"/>
    <col min="13318" max="13318" width="17.42578125" style="214" customWidth="1"/>
    <col min="13319" max="13319" width="13.85546875" style="214" customWidth="1"/>
    <col min="13320" max="13320" width="22.42578125" style="214" customWidth="1"/>
    <col min="13321" max="13321" width="16.42578125" style="214" customWidth="1"/>
    <col min="13322" max="13322" width="16.140625" style="214" bestFit="1" customWidth="1"/>
    <col min="13323" max="13323" width="16.7109375" style="214" customWidth="1"/>
    <col min="13324" max="13324" width="47.140625" style="214" customWidth="1"/>
    <col min="13325" max="13326" width="20.42578125" style="214" customWidth="1"/>
    <col min="13327" max="13327" width="14" style="214" customWidth="1"/>
    <col min="13328" max="13569" width="10.85546875" style="214"/>
    <col min="13570" max="13570" width="18.7109375" style="214" customWidth="1"/>
    <col min="13571" max="13571" width="66.42578125" style="214" customWidth="1"/>
    <col min="13572" max="13573" width="15.140625" style="214" customWidth="1"/>
    <col min="13574" max="13574" width="17.42578125" style="214" customWidth="1"/>
    <col min="13575" max="13575" width="13.85546875" style="214" customWidth="1"/>
    <col min="13576" max="13576" width="22.42578125" style="214" customWidth="1"/>
    <col min="13577" max="13577" width="16.42578125" style="214" customWidth="1"/>
    <col min="13578" max="13578" width="16.140625" style="214" bestFit="1" customWidth="1"/>
    <col min="13579" max="13579" width="16.7109375" style="214" customWidth="1"/>
    <col min="13580" max="13580" width="47.140625" style="214" customWidth="1"/>
    <col min="13581" max="13582" width="20.42578125" style="214" customWidth="1"/>
    <col min="13583" max="13583" width="14" style="214" customWidth="1"/>
    <col min="13584" max="13825" width="10.85546875" style="214"/>
    <col min="13826" max="13826" width="18.7109375" style="214" customWidth="1"/>
    <col min="13827" max="13827" width="66.42578125" style="214" customWidth="1"/>
    <col min="13828" max="13829" width="15.140625" style="214" customWidth="1"/>
    <col min="13830" max="13830" width="17.42578125" style="214" customWidth="1"/>
    <col min="13831" max="13831" width="13.85546875" style="214" customWidth="1"/>
    <col min="13832" max="13832" width="22.42578125" style="214" customWidth="1"/>
    <col min="13833" max="13833" width="16.42578125" style="214" customWidth="1"/>
    <col min="13834" max="13834" width="16.140625" style="214" bestFit="1" customWidth="1"/>
    <col min="13835" max="13835" width="16.7109375" style="214" customWidth="1"/>
    <col min="13836" max="13836" width="47.140625" style="214" customWidth="1"/>
    <col min="13837" max="13838" width="20.42578125" style="214" customWidth="1"/>
    <col min="13839" max="13839" width="14" style="214" customWidth="1"/>
    <col min="13840" max="14081" width="10.85546875" style="214"/>
    <col min="14082" max="14082" width="18.7109375" style="214" customWidth="1"/>
    <col min="14083" max="14083" width="66.42578125" style="214" customWidth="1"/>
    <col min="14084" max="14085" width="15.140625" style="214" customWidth="1"/>
    <col min="14086" max="14086" width="17.42578125" style="214" customWidth="1"/>
    <col min="14087" max="14087" width="13.85546875" style="214" customWidth="1"/>
    <col min="14088" max="14088" width="22.42578125" style="214" customWidth="1"/>
    <col min="14089" max="14089" width="16.42578125" style="214" customWidth="1"/>
    <col min="14090" max="14090" width="16.140625" style="214" bestFit="1" customWidth="1"/>
    <col min="14091" max="14091" width="16.7109375" style="214" customWidth="1"/>
    <col min="14092" max="14092" width="47.140625" style="214" customWidth="1"/>
    <col min="14093" max="14094" width="20.42578125" style="214" customWidth="1"/>
    <col min="14095" max="14095" width="14" style="214" customWidth="1"/>
    <col min="14096" max="14337" width="10.85546875" style="214"/>
    <col min="14338" max="14338" width="18.7109375" style="214" customWidth="1"/>
    <col min="14339" max="14339" width="66.42578125" style="214" customWidth="1"/>
    <col min="14340" max="14341" width="15.140625" style="214" customWidth="1"/>
    <col min="14342" max="14342" width="17.42578125" style="214" customWidth="1"/>
    <col min="14343" max="14343" width="13.85546875" style="214" customWidth="1"/>
    <col min="14344" max="14344" width="22.42578125" style="214" customWidth="1"/>
    <col min="14345" max="14345" width="16.42578125" style="214" customWidth="1"/>
    <col min="14346" max="14346" width="16.140625" style="214" bestFit="1" customWidth="1"/>
    <col min="14347" max="14347" width="16.7109375" style="214" customWidth="1"/>
    <col min="14348" max="14348" width="47.140625" style="214" customWidth="1"/>
    <col min="14349" max="14350" width="20.42578125" style="214" customWidth="1"/>
    <col min="14351" max="14351" width="14" style="214" customWidth="1"/>
    <col min="14352" max="14593" width="10.85546875" style="214"/>
    <col min="14594" max="14594" width="18.7109375" style="214" customWidth="1"/>
    <col min="14595" max="14595" width="66.42578125" style="214" customWidth="1"/>
    <col min="14596" max="14597" width="15.140625" style="214" customWidth="1"/>
    <col min="14598" max="14598" width="17.42578125" style="214" customWidth="1"/>
    <col min="14599" max="14599" width="13.85546875" style="214" customWidth="1"/>
    <col min="14600" max="14600" width="22.42578125" style="214" customWidth="1"/>
    <col min="14601" max="14601" width="16.42578125" style="214" customWidth="1"/>
    <col min="14602" max="14602" width="16.140625" style="214" bestFit="1" customWidth="1"/>
    <col min="14603" max="14603" width="16.7109375" style="214" customWidth="1"/>
    <col min="14604" max="14604" width="47.140625" style="214" customWidth="1"/>
    <col min="14605" max="14606" width="20.42578125" style="214" customWidth="1"/>
    <col min="14607" max="14607" width="14" style="214" customWidth="1"/>
    <col min="14608" max="14849" width="10.85546875" style="214"/>
    <col min="14850" max="14850" width="18.7109375" style="214" customWidth="1"/>
    <col min="14851" max="14851" width="66.42578125" style="214" customWidth="1"/>
    <col min="14852" max="14853" width="15.140625" style="214" customWidth="1"/>
    <col min="14854" max="14854" width="17.42578125" style="214" customWidth="1"/>
    <col min="14855" max="14855" width="13.85546875" style="214" customWidth="1"/>
    <col min="14856" max="14856" width="22.42578125" style="214" customWidth="1"/>
    <col min="14857" max="14857" width="16.42578125" style="214" customWidth="1"/>
    <col min="14858" max="14858" width="16.140625" style="214" bestFit="1" customWidth="1"/>
    <col min="14859" max="14859" width="16.7109375" style="214" customWidth="1"/>
    <col min="14860" max="14860" width="47.140625" style="214" customWidth="1"/>
    <col min="14861" max="14862" width="20.42578125" style="214" customWidth="1"/>
    <col min="14863" max="14863" width="14" style="214" customWidth="1"/>
    <col min="14864" max="15105" width="10.85546875" style="214"/>
    <col min="15106" max="15106" width="18.7109375" style="214" customWidth="1"/>
    <col min="15107" max="15107" width="66.42578125" style="214" customWidth="1"/>
    <col min="15108" max="15109" width="15.140625" style="214" customWidth="1"/>
    <col min="15110" max="15110" width="17.42578125" style="214" customWidth="1"/>
    <col min="15111" max="15111" width="13.85546875" style="214" customWidth="1"/>
    <col min="15112" max="15112" width="22.42578125" style="214" customWidth="1"/>
    <col min="15113" max="15113" width="16.42578125" style="214" customWidth="1"/>
    <col min="15114" max="15114" width="16.140625" style="214" bestFit="1" customWidth="1"/>
    <col min="15115" max="15115" width="16.7109375" style="214" customWidth="1"/>
    <col min="15116" max="15116" width="47.140625" style="214" customWidth="1"/>
    <col min="15117" max="15118" width="20.42578125" style="214" customWidth="1"/>
    <col min="15119" max="15119" width="14" style="214" customWidth="1"/>
    <col min="15120" max="15361" width="10.85546875" style="214"/>
    <col min="15362" max="15362" width="18.7109375" style="214" customWidth="1"/>
    <col min="15363" max="15363" width="66.42578125" style="214" customWidth="1"/>
    <col min="15364" max="15365" width="15.140625" style="214" customWidth="1"/>
    <col min="15366" max="15366" width="17.42578125" style="214" customWidth="1"/>
    <col min="15367" max="15367" width="13.85546875" style="214" customWidth="1"/>
    <col min="15368" max="15368" width="22.42578125" style="214" customWidth="1"/>
    <col min="15369" max="15369" width="16.42578125" style="214" customWidth="1"/>
    <col min="15370" max="15370" width="16.140625" style="214" bestFit="1" customWidth="1"/>
    <col min="15371" max="15371" width="16.7109375" style="214" customWidth="1"/>
    <col min="15372" max="15372" width="47.140625" style="214" customWidth="1"/>
    <col min="15373" max="15374" width="20.42578125" style="214" customWidth="1"/>
    <col min="15375" max="15375" width="14" style="214" customWidth="1"/>
    <col min="15376" max="15617" width="10.85546875" style="214"/>
    <col min="15618" max="15618" width="18.7109375" style="214" customWidth="1"/>
    <col min="15619" max="15619" width="66.42578125" style="214" customWidth="1"/>
    <col min="15620" max="15621" width="15.140625" style="214" customWidth="1"/>
    <col min="15622" max="15622" width="17.42578125" style="214" customWidth="1"/>
    <col min="15623" max="15623" width="13.85546875" style="214" customWidth="1"/>
    <col min="15624" max="15624" width="22.42578125" style="214" customWidth="1"/>
    <col min="15625" max="15625" width="16.42578125" style="214" customWidth="1"/>
    <col min="15626" max="15626" width="16.140625" style="214" bestFit="1" customWidth="1"/>
    <col min="15627" max="15627" width="16.7109375" style="214" customWidth="1"/>
    <col min="15628" max="15628" width="47.140625" style="214" customWidth="1"/>
    <col min="15629" max="15630" width="20.42578125" style="214" customWidth="1"/>
    <col min="15631" max="15631" width="14" style="214" customWidth="1"/>
    <col min="15632" max="15873" width="10.85546875" style="214"/>
    <col min="15874" max="15874" width="18.7109375" style="214" customWidth="1"/>
    <col min="15875" max="15875" width="66.42578125" style="214" customWidth="1"/>
    <col min="15876" max="15877" width="15.140625" style="214" customWidth="1"/>
    <col min="15878" max="15878" width="17.42578125" style="214" customWidth="1"/>
    <col min="15879" max="15879" width="13.85546875" style="214" customWidth="1"/>
    <col min="15880" max="15880" width="22.42578125" style="214" customWidth="1"/>
    <col min="15881" max="15881" width="16.42578125" style="214" customWidth="1"/>
    <col min="15882" max="15882" width="16.140625" style="214" bestFit="1" customWidth="1"/>
    <col min="15883" max="15883" width="16.7109375" style="214" customWidth="1"/>
    <col min="15884" max="15884" width="47.140625" style="214" customWidth="1"/>
    <col min="15885" max="15886" width="20.42578125" style="214" customWidth="1"/>
    <col min="15887" max="15887" width="14" style="214" customWidth="1"/>
    <col min="15888" max="16129" width="10.85546875" style="214"/>
    <col min="16130" max="16130" width="18.7109375" style="214" customWidth="1"/>
    <col min="16131" max="16131" width="66.42578125" style="214" customWidth="1"/>
    <col min="16132" max="16133" width="15.140625" style="214" customWidth="1"/>
    <col min="16134" max="16134" width="17.42578125" style="214" customWidth="1"/>
    <col min="16135" max="16135" width="13.85546875" style="214" customWidth="1"/>
    <col min="16136" max="16136" width="22.42578125" style="214" customWidth="1"/>
    <col min="16137" max="16137" width="16.42578125" style="214" customWidth="1"/>
    <col min="16138" max="16138" width="16.140625" style="214" bestFit="1" customWidth="1"/>
    <col min="16139" max="16139" width="16.7109375" style="214" customWidth="1"/>
    <col min="16140" max="16140" width="47.140625" style="214" customWidth="1"/>
    <col min="16141" max="16142" width="20.42578125" style="214" customWidth="1"/>
    <col min="16143" max="16143" width="14" style="214" customWidth="1"/>
    <col min="16144" max="16384" width="10.85546875" style="214"/>
  </cols>
  <sheetData>
    <row r="2" spans="2:10" x14ac:dyDescent="0.25">
      <c r="B2" s="213" t="s">
        <v>603</v>
      </c>
    </row>
    <row r="3" spans="2:10" x14ac:dyDescent="0.25">
      <c r="B3" s="213"/>
    </row>
    <row r="4" spans="2:10" ht="15.75" thickBot="1" x14ac:dyDescent="0.3">
      <c r="B4" s="213" t="s">
        <v>604</v>
      </c>
    </row>
    <row r="5" spans="2:10" ht="15" customHeight="1" x14ac:dyDescent="0.25">
      <c r="B5" s="215" t="s">
        <v>605</v>
      </c>
      <c r="C5" s="216" t="s">
        <v>5</v>
      </c>
      <c r="E5" s="473" t="s">
        <v>606</v>
      </c>
      <c r="F5" s="473"/>
      <c r="G5" s="473"/>
      <c r="H5" s="473"/>
      <c r="I5" s="217"/>
      <c r="J5" s="218"/>
    </row>
    <row r="6" spans="2:10" x14ac:dyDescent="0.25">
      <c r="B6" s="219" t="s">
        <v>36</v>
      </c>
      <c r="C6" s="220" t="s">
        <v>607</v>
      </c>
      <c r="E6" s="473"/>
      <c r="F6" s="473"/>
      <c r="G6" s="473"/>
      <c r="H6" s="473"/>
      <c r="I6" s="217"/>
      <c r="J6" s="218"/>
    </row>
    <row r="7" spans="2:10" x14ac:dyDescent="0.25">
      <c r="B7" s="219" t="s">
        <v>608</v>
      </c>
      <c r="C7" s="221">
        <v>6223474</v>
      </c>
      <c r="E7" s="473"/>
      <c r="F7" s="473"/>
      <c r="G7" s="473"/>
      <c r="H7" s="473"/>
      <c r="I7" s="217"/>
      <c r="J7" s="218"/>
    </row>
    <row r="8" spans="2:10" x14ac:dyDescent="0.25">
      <c r="B8" s="219" t="s">
        <v>609</v>
      </c>
      <c r="C8" s="222" t="s">
        <v>610</v>
      </c>
      <c r="E8" s="473"/>
      <c r="F8" s="473"/>
      <c r="G8" s="473"/>
      <c r="H8" s="473"/>
      <c r="I8" s="217"/>
      <c r="J8" s="218"/>
    </row>
    <row r="9" spans="2:10" ht="225" x14ac:dyDescent="0.25">
      <c r="B9" s="223" t="s">
        <v>611</v>
      </c>
      <c r="C9" s="220" t="s">
        <v>612</v>
      </c>
      <c r="E9" s="473"/>
      <c r="F9" s="473"/>
      <c r="G9" s="473"/>
      <c r="H9" s="473"/>
      <c r="I9" s="217"/>
      <c r="J9" s="218"/>
    </row>
    <row r="10" spans="2:10" ht="30" x14ac:dyDescent="0.25">
      <c r="B10" s="219" t="s">
        <v>613</v>
      </c>
      <c r="C10" s="220" t="s">
        <v>614</v>
      </c>
      <c r="F10" s="224"/>
      <c r="G10" s="224"/>
      <c r="H10" s="224"/>
      <c r="I10" s="224"/>
    </row>
    <row r="11" spans="2:10" ht="30" customHeight="1" x14ac:dyDescent="0.25">
      <c r="B11" s="219" t="s">
        <v>615</v>
      </c>
      <c r="C11" s="220" t="s">
        <v>616</v>
      </c>
      <c r="E11" s="473" t="s">
        <v>617</v>
      </c>
      <c r="F11" s="473"/>
      <c r="G11" s="473"/>
      <c r="H11" s="473"/>
      <c r="I11" s="225"/>
      <c r="J11" s="218"/>
    </row>
    <row r="12" spans="2:10" x14ac:dyDescent="0.25">
      <c r="B12" s="219" t="s">
        <v>618</v>
      </c>
      <c r="C12" s="226">
        <f>SUM(H19:H78)</f>
        <v>4233500000</v>
      </c>
      <c r="D12" s="227"/>
      <c r="E12" s="473"/>
      <c r="F12" s="473"/>
      <c r="G12" s="473"/>
      <c r="H12" s="473"/>
      <c r="I12" s="225"/>
      <c r="J12" s="218"/>
    </row>
    <row r="13" spans="2:10" ht="45" x14ac:dyDescent="0.25">
      <c r="B13" s="219" t="s">
        <v>619</v>
      </c>
      <c r="C13" s="226">
        <v>231872480</v>
      </c>
      <c r="E13" s="473"/>
      <c r="F13" s="473"/>
      <c r="G13" s="473"/>
      <c r="H13" s="473"/>
      <c r="I13" s="225"/>
      <c r="J13" s="218"/>
    </row>
    <row r="14" spans="2:10" ht="45" x14ac:dyDescent="0.25">
      <c r="B14" s="219" t="s">
        <v>620</v>
      </c>
      <c r="C14" s="226">
        <v>23187248</v>
      </c>
      <c r="E14" s="473"/>
      <c r="F14" s="473"/>
      <c r="G14" s="473"/>
      <c r="H14" s="473"/>
      <c r="I14" s="225"/>
      <c r="J14" s="218"/>
    </row>
    <row r="15" spans="2:10" ht="45.75" thickBot="1" x14ac:dyDescent="0.3">
      <c r="B15" s="228" t="s">
        <v>621</v>
      </c>
      <c r="C15" s="229">
        <v>43490</v>
      </c>
      <c r="E15" s="473"/>
      <c r="F15" s="473"/>
      <c r="G15" s="473"/>
      <c r="H15" s="473"/>
      <c r="I15" s="225"/>
      <c r="J15" s="218"/>
    </row>
    <row r="16" spans="2:10" x14ac:dyDescent="0.25">
      <c r="H16" s="230"/>
    </row>
    <row r="17" spans="2:15" ht="15.75" thickBot="1" x14ac:dyDescent="0.3">
      <c r="B17" s="213" t="s">
        <v>622</v>
      </c>
      <c r="H17" s="230"/>
      <c r="I17" s="230"/>
    </row>
    <row r="18" spans="2:15" ht="75" customHeight="1" x14ac:dyDescent="0.25">
      <c r="B18" s="232" t="s">
        <v>623</v>
      </c>
      <c r="C18" s="233" t="s">
        <v>624</v>
      </c>
      <c r="D18" s="233" t="s">
        <v>625</v>
      </c>
      <c r="E18" s="233" t="s">
        <v>626</v>
      </c>
      <c r="F18" s="233" t="s">
        <v>627</v>
      </c>
      <c r="G18" s="233" t="s">
        <v>628</v>
      </c>
      <c r="H18" s="233" t="s">
        <v>629</v>
      </c>
      <c r="I18" s="233" t="s">
        <v>630</v>
      </c>
      <c r="J18" s="233" t="s">
        <v>631</v>
      </c>
      <c r="K18" s="233" t="s">
        <v>632</v>
      </c>
      <c r="L18" s="234" t="s">
        <v>633</v>
      </c>
    </row>
    <row r="19" spans="2:15" ht="36" x14ac:dyDescent="0.25">
      <c r="B19" s="235">
        <v>80121704</v>
      </c>
      <c r="C19" s="236" t="s">
        <v>634</v>
      </c>
      <c r="D19" s="237" t="s">
        <v>635</v>
      </c>
      <c r="E19" s="237">
        <v>11</v>
      </c>
      <c r="F19" s="237" t="s">
        <v>636</v>
      </c>
      <c r="G19" s="238" t="s">
        <v>637</v>
      </c>
      <c r="H19" s="239">
        <v>50000000</v>
      </c>
      <c r="I19" s="239">
        <f>+H19</f>
        <v>50000000</v>
      </c>
      <c r="J19" s="237" t="s">
        <v>638</v>
      </c>
      <c r="K19" s="237" t="s">
        <v>3</v>
      </c>
      <c r="L19" s="240" t="s">
        <v>639</v>
      </c>
      <c r="M19" s="241" t="s">
        <v>640</v>
      </c>
    </row>
    <row r="20" spans="2:15" ht="36" x14ac:dyDescent="0.25">
      <c r="B20" s="235">
        <v>84111603</v>
      </c>
      <c r="C20" s="236" t="s">
        <v>641</v>
      </c>
      <c r="D20" s="237" t="s">
        <v>642</v>
      </c>
      <c r="E20" s="237">
        <v>11</v>
      </c>
      <c r="F20" s="237" t="s">
        <v>643</v>
      </c>
      <c r="G20" s="238" t="s">
        <v>637</v>
      </c>
      <c r="H20" s="242">
        <v>173000000</v>
      </c>
      <c r="I20" s="242">
        <f t="shared" ref="I20:I63" si="0">+H20</f>
        <v>173000000</v>
      </c>
      <c r="J20" s="237" t="s">
        <v>638</v>
      </c>
      <c r="K20" s="237" t="s">
        <v>3</v>
      </c>
      <c r="L20" s="240" t="s">
        <v>644</v>
      </c>
      <c r="M20" s="241"/>
    </row>
    <row r="21" spans="2:15" ht="24" x14ac:dyDescent="0.25">
      <c r="B21" s="235">
        <v>45111800</v>
      </c>
      <c r="C21" s="236" t="s">
        <v>645</v>
      </c>
      <c r="D21" s="237" t="s">
        <v>642</v>
      </c>
      <c r="E21" s="237">
        <v>1</v>
      </c>
      <c r="F21" s="237" t="s">
        <v>646</v>
      </c>
      <c r="G21" s="238" t="s">
        <v>647</v>
      </c>
      <c r="H21" s="242">
        <v>15000000</v>
      </c>
      <c r="I21" s="242">
        <v>15000000</v>
      </c>
      <c r="J21" s="237" t="s">
        <v>638</v>
      </c>
      <c r="K21" s="237" t="s">
        <v>3</v>
      </c>
      <c r="L21" s="240" t="s">
        <v>648</v>
      </c>
    </row>
    <row r="22" spans="2:15" ht="24" x14ac:dyDescent="0.25">
      <c r="B22" s="235">
        <v>83111507</v>
      </c>
      <c r="C22" s="236" t="s">
        <v>649</v>
      </c>
      <c r="D22" s="237" t="s">
        <v>650</v>
      </c>
      <c r="E22" s="237">
        <v>3</v>
      </c>
      <c r="F22" s="237" t="s">
        <v>646</v>
      </c>
      <c r="G22" s="238" t="s">
        <v>647</v>
      </c>
      <c r="H22" s="242">
        <v>4500000</v>
      </c>
      <c r="I22" s="242">
        <v>4500000</v>
      </c>
      <c r="J22" s="237" t="s">
        <v>638</v>
      </c>
      <c r="K22" s="237" t="s">
        <v>3</v>
      </c>
      <c r="L22" s="240" t="s">
        <v>644</v>
      </c>
    </row>
    <row r="23" spans="2:15" ht="144" x14ac:dyDescent="0.25">
      <c r="B23" s="243" t="s">
        <v>651</v>
      </c>
      <c r="C23" s="236" t="s">
        <v>652</v>
      </c>
      <c r="D23" s="244" t="s">
        <v>642</v>
      </c>
      <c r="E23" s="237" t="s">
        <v>653</v>
      </c>
      <c r="F23" s="237" t="s">
        <v>643</v>
      </c>
      <c r="G23" s="238" t="s">
        <v>654</v>
      </c>
      <c r="H23" s="242">
        <v>17000000</v>
      </c>
      <c r="I23" s="242">
        <f t="shared" si="0"/>
        <v>17000000</v>
      </c>
      <c r="J23" s="237" t="s">
        <v>655</v>
      </c>
      <c r="K23" s="237" t="s">
        <v>3</v>
      </c>
      <c r="L23" s="240" t="s">
        <v>644</v>
      </c>
    </row>
    <row r="24" spans="2:15" ht="409.5" x14ac:dyDescent="0.25">
      <c r="B24" s="243" t="s">
        <v>656</v>
      </c>
      <c r="C24" s="236" t="s">
        <v>657</v>
      </c>
      <c r="D24" s="244" t="s">
        <v>642</v>
      </c>
      <c r="E24" s="237" t="s">
        <v>653</v>
      </c>
      <c r="F24" s="237" t="s">
        <v>643</v>
      </c>
      <c r="G24" s="238" t="s">
        <v>654</v>
      </c>
      <c r="H24" s="242">
        <v>35000000</v>
      </c>
      <c r="I24" s="242">
        <f t="shared" si="0"/>
        <v>35000000</v>
      </c>
      <c r="J24" s="237" t="s">
        <v>655</v>
      </c>
      <c r="K24" s="237" t="s">
        <v>3</v>
      </c>
      <c r="L24" s="240" t="s">
        <v>644</v>
      </c>
    </row>
    <row r="25" spans="2:15" ht="24" x14ac:dyDescent="0.25">
      <c r="B25" s="235">
        <v>53102710</v>
      </c>
      <c r="C25" s="245" t="s">
        <v>658</v>
      </c>
      <c r="D25" s="246" t="s">
        <v>659</v>
      </c>
      <c r="E25" s="246" t="s">
        <v>660</v>
      </c>
      <c r="F25" s="246" t="s">
        <v>661</v>
      </c>
      <c r="G25" s="247" t="s">
        <v>654</v>
      </c>
      <c r="H25" s="248">
        <v>185000000</v>
      </c>
      <c r="I25" s="248">
        <f t="shared" si="0"/>
        <v>185000000</v>
      </c>
      <c r="J25" s="246" t="s">
        <v>638</v>
      </c>
      <c r="K25" s="246" t="s">
        <v>3</v>
      </c>
      <c r="L25" s="249" t="s">
        <v>662</v>
      </c>
    </row>
    <row r="26" spans="2:15" ht="48" x14ac:dyDescent="0.25">
      <c r="B26" s="235">
        <v>78181701</v>
      </c>
      <c r="C26" s="245" t="s">
        <v>663</v>
      </c>
      <c r="D26" s="246" t="s">
        <v>642</v>
      </c>
      <c r="E26" s="246" t="s">
        <v>664</v>
      </c>
      <c r="F26" s="246" t="s">
        <v>643</v>
      </c>
      <c r="G26" s="247" t="s">
        <v>665</v>
      </c>
      <c r="H26" s="248">
        <v>130000000</v>
      </c>
      <c r="I26" s="248">
        <f t="shared" si="0"/>
        <v>130000000</v>
      </c>
      <c r="J26" s="246" t="s">
        <v>638</v>
      </c>
      <c r="K26" s="246" t="s">
        <v>3</v>
      </c>
      <c r="L26" s="249" t="s">
        <v>644</v>
      </c>
    </row>
    <row r="27" spans="2:15" ht="45" x14ac:dyDescent="0.25">
      <c r="B27" s="235">
        <v>45121516</v>
      </c>
      <c r="C27" s="245" t="s">
        <v>666</v>
      </c>
      <c r="D27" s="246" t="s">
        <v>667</v>
      </c>
      <c r="E27" s="246" t="s">
        <v>668</v>
      </c>
      <c r="F27" s="246" t="s">
        <v>646</v>
      </c>
      <c r="G27" s="247" t="s">
        <v>665</v>
      </c>
      <c r="H27" s="248">
        <v>20000000</v>
      </c>
      <c r="I27" s="248">
        <f t="shared" si="0"/>
        <v>20000000</v>
      </c>
      <c r="J27" s="246" t="s">
        <v>638</v>
      </c>
      <c r="K27" s="246" t="s">
        <v>3</v>
      </c>
      <c r="L27" s="249" t="s">
        <v>669</v>
      </c>
    </row>
    <row r="28" spans="2:15" s="224" customFormat="1" ht="50.25" customHeight="1" x14ac:dyDescent="0.25">
      <c r="B28" s="235">
        <v>55101519</v>
      </c>
      <c r="C28" s="245" t="s">
        <v>670</v>
      </c>
      <c r="D28" s="246" t="s">
        <v>650</v>
      </c>
      <c r="E28" s="246" t="s">
        <v>653</v>
      </c>
      <c r="F28" s="246" t="s">
        <v>646</v>
      </c>
      <c r="G28" s="247" t="s">
        <v>671</v>
      </c>
      <c r="H28" s="248">
        <v>10000000</v>
      </c>
      <c r="I28" s="248">
        <f t="shared" si="0"/>
        <v>10000000</v>
      </c>
      <c r="J28" s="246" t="s">
        <v>638</v>
      </c>
      <c r="K28" s="246" t="s">
        <v>3</v>
      </c>
      <c r="L28" s="249" t="s">
        <v>672</v>
      </c>
      <c r="M28" s="250"/>
      <c r="N28" s="250"/>
    </row>
    <row r="29" spans="2:15" s="250" customFormat="1" ht="48" x14ac:dyDescent="0.25">
      <c r="B29" s="243" t="s">
        <v>673</v>
      </c>
      <c r="C29" s="245" t="s">
        <v>674</v>
      </c>
      <c r="D29" s="246" t="s">
        <v>650</v>
      </c>
      <c r="E29" s="246" t="s">
        <v>653</v>
      </c>
      <c r="F29" s="246" t="s">
        <v>646</v>
      </c>
      <c r="G29" s="247" t="s">
        <v>675</v>
      </c>
      <c r="H29" s="248">
        <v>5000000</v>
      </c>
      <c r="I29" s="248">
        <f t="shared" si="0"/>
        <v>5000000</v>
      </c>
      <c r="J29" s="246" t="s">
        <v>638</v>
      </c>
      <c r="K29" s="246" t="s">
        <v>3</v>
      </c>
      <c r="L29" s="249" t="s">
        <v>669</v>
      </c>
      <c r="O29" s="224"/>
    </row>
    <row r="30" spans="2:15" s="231" customFormat="1" ht="22.5" x14ac:dyDescent="0.25">
      <c r="B30" s="235">
        <v>78102203</v>
      </c>
      <c r="C30" s="245" t="s">
        <v>676</v>
      </c>
      <c r="D30" s="246" t="s">
        <v>642</v>
      </c>
      <c r="E30" s="246" t="s">
        <v>664</v>
      </c>
      <c r="F30" s="246" t="s">
        <v>643</v>
      </c>
      <c r="G30" s="247" t="s">
        <v>677</v>
      </c>
      <c r="H30" s="248">
        <v>36000000</v>
      </c>
      <c r="I30" s="248">
        <f t="shared" si="0"/>
        <v>36000000</v>
      </c>
      <c r="J30" s="246" t="s">
        <v>638</v>
      </c>
      <c r="K30" s="246" t="s">
        <v>3</v>
      </c>
      <c r="L30" s="249" t="s">
        <v>662</v>
      </c>
      <c r="O30" s="214"/>
    </row>
    <row r="31" spans="2:15" s="231" customFormat="1" ht="24" x14ac:dyDescent="0.25">
      <c r="B31" s="235">
        <v>72101511</v>
      </c>
      <c r="C31" s="245" t="s">
        <v>678</v>
      </c>
      <c r="D31" s="246" t="s">
        <v>667</v>
      </c>
      <c r="E31" s="246" t="s">
        <v>679</v>
      </c>
      <c r="F31" s="246" t="s">
        <v>646</v>
      </c>
      <c r="G31" s="247" t="s">
        <v>680</v>
      </c>
      <c r="H31" s="248">
        <v>12000000</v>
      </c>
      <c r="I31" s="248">
        <f t="shared" si="0"/>
        <v>12000000</v>
      </c>
      <c r="J31" s="246" t="s">
        <v>638</v>
      </c>
      <c r="K31" s="246" t="s">
        <v>3</v>
      </c>
      <c r="L31" s="249" t="s">
        <v>644</v>
      </c>
      <c r="O31" s="214"/>
    </row>
    <row r="32" spans="2:15" s="231" customFormat="1" ht="24" x14ac:dyDescent="0.25">
      <c r="B32" s="235">
        <v>78181507</v>
      </c>
      <c r="C32" s="245" t="s">
        <v>681</v>
      </c>
      <c r="D32" s="246" t="s">
        <v>682</v>
      </c>
      <c r="E32" s="246" t="s">
        <v>683</v>
      </c>
      <c r="F32" s="246" t="s">
        <v>643</v>
      </c>
      <c r="G32" s="247" t="s">
        <v>680</v>
      </c>
      <c r="H32" s="248">
        <f>100000000-12000000</f>
        <v>88000000</v>
      </c>
      <c r="I32" s="248">
        <f t="shared" si="0"/>
        <v>88000000</v>
      </c>
      <c r="J32" s="246" t="s">
        <v>638</v>
      </c>
      <c r="K32" s="246" t="s">
        <v>3</v>
      </c>
      <c r="L32" s="249" t="s">
        <v>669</v>
      </c>
      <c r="O32" s="214"/>
    </row>
    <row r="33" spans="2:15" s="231" customFormat="1" ht="24" x14ac:dyDescent="0.25">
      <c r="B33" s="235">
        <v>78181507</v>
      </c>
      <c r="C33" s="245" t="s">
        <v>684</v>
      </c>
      <c r="D33" s="246" t="s">
        <v>682</v>
      </c>
      <c r="E33" s="246" t="s">
        <v>683</v>
      </c>
      <c r="F33" s="246" t="s">
        <v>643</v>
      </c>
      <c r="G33" s="247" t="s">
        <v>680</v>
      </c>
      <c r="H33" s="248">
        <f>80000000-12000000</f>
        <v>68000000</v>
      </c>
      <c r="I33" s="248">
        <f t="shared" si="0"/>
        <v>68000000</v>
      </c>
      <c r="J33" s="246" t="s">
        <v>638</v>
      </c>
      <c r="K33" s="246" t="s">
        <v>3</v>
      </c>
      <c r="L33" s="249" t="s">
        <v>669</v>
      </c>
      <c r="O33" s="214"/>
    </row>
    <row r="34" spans="2:15" s="231" customFormat="1" ht="24" x14ac:dyDescent="0.25">
      <c r="B34" s="235">
        <v>72102900</v>
      </c>
      <c r="C34" s="245" t="s">
        <v>685</v>
      </c>
      <c r="D34" s="246" t="s">
        <v>650</v>
      </c>
      <c r="E34" s="246" t="s">
        <v>686</v>
      </c>
      <c r="F34" s="246" t="s">
        <v>643</v>
      </c>
      <c r="G34" s="247" t="s">
        <v>680</v>
      </c>
      <c r="H34" s="248">
        <v>32000000</v>
      </c>
      <c r="I34" s="248">
        <f t="shared" si="0"/>
        <v>32000000</v>
      </c>
      <c r="J34" s="246" t="s">
        <v>638</v>
      </c>
      <c r="K34" s="246" t="s">
        <v>3</v>
      </c>
      <c r="L34" s="249" t="s">
        <v>644</v>
      </c>
      <c r="O34" s="214"/>
    </row>
    <row r="35" spans="2:15" s="231" customFormat="1" ht="36" x14ac:dyDescent="0.25">
      <c r="B35" s="235">
        <v>80131502</v>
      </c>
      <c r="C35" s="245" t="s">
        <v>687</v>
      </c>
      <c r="D35" s="246" t="s">
        <v>642</v>
      </c>
      <c r="E35" s="246" t="s">
        <v>664</v>
      </c>
      <c r="F35" s="246" t="s">
        <v>643</v>
      </c>
      <c r="G35" s="247" t="s">
        <v>688</v>
      </c>
      <c r="H35" s="248">
        <v>35000000</v>
      </c>
      <c r="I35" s="248">
        <f>+H35</f>
        <v>35000000</v>
      </c>
      <c r="J35" s="246" t="s">
        <v>638</v>
      </c>
      <c r="K35" s="246" t="s">
        <v>3</v>
      </c>
      <c r="L35" s="249" t="s">
        <v>644</v>
      </c>
      <c r="O35" s="214"/>
    </row>
    <row r="36" spans="2:15" s="231" customFormat="1" ht="24" x14ac:dyDescent="0.25">
      <c r="B36" s="235">
        <v>80131502</v>
      </c>
      <c r="C36" s="245" t="s">
        <v>689</v>
      </c>
      <c r="D36" s="246" t="s">
        <v>642</v>
      </c>
      <c r="E36" s="246" t="s">
        <v>664</v>
      </c>
      <c r="F36" s="246" t="s">
        <v>643</v>
      </c>
      <c r="G36" s="247" t="s">
        <v>688</v>
      </c>
      <c r="H36" s="248">
        <v>70000000</v>
      </c>
      <c r="I36" s="248">
        <f t="shared" si="0"/>
        <v>70000000</v>
      </c>
      <c r="J36" s="246" t="s">
        <v>655</v>
      </c>
      <c r="K36" s="246" t="s">
        <v>3</v>
      </c>
      <c r="L36" s="249" t="s">
        <v>644</v>
      </c>
      <c r="O36" s="214"/>
    </row>
    <row r="37" spans="2:15" s="231" customFormat="1" ht="24" x14ac:dyDescent="0.25">
      <c r="B37" s="235">
        <v>93141808</v>
      </c>
      <c r="C37" s="245" t="s">
        <v>690</v>
      </c>
      <c r="D37" s="246" t="s">
        <v>642</v>
      </c>
      <c r="E37" s="246" t="s">
        <v>664</v>
      </c>
      <c r="F37" s="246" t="s">
        <v>643</v>
      </c>
      <c r="G37" s="247" t="s">
        <v>691</v>
      </c>
      <c r="H37" s="248">
        <v>50000000</v>
      </c>
      <c r="I37" s="248">
        <f t="shared" si="0"/>
        <v>50000000</v>
      </c>
      <c r="J37" s="246" t="s">
        <v>638</v>
      </c>
      <c r="K37" s="246" t="s">
        <v>3</v>
      </c>
      <c r="L37" s="249" t="s">
        <v>662</v>
      </c>
      <c r="O37" s="214"/>
    </row>
    <row r="38" spans="2:15" s="231" customFormat="1" ht="36" x14ac:dyDescent="0.25">
      <c r="B38" s="235">
        <v>93141506</v>
      </c>
      <c r="C38" s="245" t="s">
        <v>692</v>
      </c>
      <c r="D38" s="246" t="s">
        <v>642</v>
      </c>
      <c r="E38" s="246" t="s">
        <v>664</v>
      </c>
      <c r="F38" s="246" t="s">
        <v>643</v>
      </c>
      <c r="G38" s="247" t="s">
        <v>691</v>
      </c>
      <c r="H38" s="248">
        <v>50000000</v>
      </c>
      <c r="I38" s="248">
        <f t="shared" si="0"/>
        <v>50000000</v>
      </c>
      <c r="J38" s="246" t="s">
        <v>638</v>
      </c>
      <c r="K38" s="246" t="s">
        <v>3</v>
      </c>
      <c r="L38" s="249" t="s">
        <v>662</v>
      </c>
      <c r="O38" s="214"/>
    </row>
    <row r="39" spans="2:15" s="231" customFormat="1" ht="36" x14ac:dyDescent="0.25">
      <c r="B39" s="235">
        <v>78181505</v>
      </c>
      <c r="C39" s="245" t="s">
        <v>693</v>
      </c>
      <c r="D39" s="251" t="s">
        <v>650</v>
      </c>
      <c r="E39" s="246" t="s">
        <v>653</v>
      </c>
      <c r="F39" s="246" t="s">
        <v>646</v>
      </c>
      <c r="G39" s="247" t="s">
        <v>694</v>
      </c>
      <c r="H39" s="248">
        <v>15000000</v>
      </c>
      <c r="I39" s="248">
        <f t="shared" si="0"/>
        <v>15000000</v>
      </c>
      <c r="J39" s="246" t="s">
        <v>638</v>
      </c>
      <c r="K39" s="246" t="s">
        <v>3</v>
      </c>
      <c r="L39" s="249" t="s">
        <v>669</v>
      </c>
      <c r="O39" s="214"/>
    </row>
    <row r="40" spans="2:15" s="231" customFormat="1" ht="24" x14ac:dyDescent="0.25">
      <c r="B40" s="235">
        <v>84131500</v>
      </c>
      <c r="C40" s="245" t="s">
        <v>695</v>
      </c>
      <c r="D40" s="246" t="s">
        <v>642</v>
      </c>
      <c r="E40" s="246" t="s">
        <v>664</v>
      </c>
      <c r="F40" s="246" t="s">
        <v>643</v>
      </c>
      <c r="G40" s="247" t="s">
        <v>696</v>
      </c>
      <c r="H40" s="248">
        <v>27000000</v>
      </c>
      <c r="I40" s="248">
        <f t="shared" si="0"/>
        <v>27000000</v>
      </c>
      <c r="J40" s="246" t="s">
        <v>638</v>
      </c>
      <c r="K40" s="246" t="s">
        <v>3</v>
      </c>
      <c r="L40" s="249" t="s">
        <v>648</v>
      </c>
      <c r="O40" s="214"/>
    </row>
    <row r="41" spans="2:15" s="231" customFormat="1" ht="24" x14ac:dyDescent="0.25">
      <c r="B41" s="235">
        <v>84131603</v>
      </c>
      <c r="C41" s="245" t="s">
        <v>697</v>
      </c>
      <c r="D41" s="246" t="s">
        <v>642</v>
      </c>
      <c r="E41" s="246" t="s">
        <v>664</v>
      </c>
      <c r="F41" s="246" t="s">
        <v>646</v>
      </c>
      <c r="G41" s="247" t="s">
        <v>698</v>
      </c>
      <c r="H41" s="248">
        <v>22000000</v>
      </c>
      <c r="I41" s="248">
        <f t="shared" si="0"/>
        <v>22000000</v>
      </c>
      <c r="J41" s="246" t="s">
        <v>638</v>
      </c>
      <c r="K41" s="246" t="s">
        <v>3</v>
      </c>
      <c r="L41" s="249" t="s">
        <v>669</v>
      </c>
      <c r="O41" s="214"/>
    </row>
    <row r="42" spans="2:15" s="231" customFormat="1" ht="48" x14ac:dyDescent="0.25">
      <c r="B42" s="235">
        <v>84131500</v>
      </c>
      <c r="C42" s="245" t="s">
        <v>699</v>
      </c>
      <c r="D42" s="246" t="s">
        <v>642</v>
      </c>
      <c r="E42" s="246" t="s">
        <v>664</v>
      </c>
      <c r="F42" s="246" t="s">
        <v>643</v>
      </c>
      <c r="G42" s="247" t="s">
        <v>698</v>
      </c>
      <c r="H42" s="248">
        <v>28000000</v>
      </c>
      <c r="I42" s="248">
        <f t="shared" si="0"/>
        <v>28000000</v>
      </c>
      <c r="J42" s="246" t="s">
        <v>638</v>
      </c>
      <c r="K42" s="246" t="s">
        <v>3</v>
      </c>
      <c r="L42" s="249" t="s">
        <v>648</v>
      </c>
      <c r="O42" s="214"/>
    </row>
    <row r="43" spans="2:15" s="231" customFormat="1" ht="84" x14ac:dyDescent="0.25">
      <c r="B43" s="243" t="s">
        <v>700</v>
      </c>
      <c r="C43" s="245" t="s">
        <v>701</v>
      </c>
      <c r="D43" s="246" t="s">
        <v>642</v>
      </c>
      <c r="E43" s="246" t="s">
        <v>664</v>
      </c>
      <c r="F43" s="246" t="s">
        <v>636</v>
      </c>
      <c r="G43" s="247" t="s">
        <v>702</v>
      </c>
      <c r="H43" s="248">
        <v>70000000</v>
      </c>
      <c r="I43" s="248">
        <f t="shared" si="0"/>
        <v>70000000</v>
      </c>
      <c r="J43" s="246" t="s">
        <v>638</v>
      </c>
      <c r="K43" s="246" t="s">
        <v>3</v>
      </c>
      <c r="L43" s="249" t="s">
        <v>703</v>
      </c>
      <c r="O43" s="214"/>
    </row>
    <row r="44" spans="2:15" s="231" customFormat="1" ht="45" x14ac:dyDescent="0.25">
      <c r="B44" s="235">
        <v>80111622</v>
      </c>
      <c r="C44" s="245" t="s">
        <v>704</v>
      </c>
      <c r="D44" s="246" t="s">
        <v>642</v>
      </c>
      <c r="E44" s="246" t="s">
        <v>664</v>
      </c>
      <c r="F44" s="246" t="s">
        <v>636</v>
      </c>
      <c r="G44" s="247" t="s">
        <v>705</v>
      </c>
      <c r="H44" s="248">
        <v>70000000</v>
      </c>
      <c r="I44" s="248">
        <f t="shared" si="0"/>
        <v>70000000</v>
      </c>
      <c r="J44" s="246" t="s">
        <v>638</v>
      </c>
      <c r="K44" s="246" t="s">
        <v>3</v>
      </c>
      <c r="L44" s="249" t="s">
        <v>662</v>
      </c>
      <c r="O44" s="214"/>
    </row>
    <row r="45" spans="2:15" s="231" customFormat="1" ht="36" x14ac:dyDescent="0.25">
      <c r="B45" s="235">
        <v>82101802</v>
      </c>
      <c r="C45" s="245" t="s">
        <v>706</v>
      </c>
      <c r="D45" s="246" t="s">
        <v>650</v>
      </c>
      <c r="E45" s="246" t="s">
        <v>653</v>
      </c>
      <c r="F45" s="246" t="s">
        <v>661</v>
      </c>
      <c r="G45" s="247" t="s">
        <v>707</v>
      </c>
      <c r="H45" s="248">
        <v>339500000</v>
      </c>
      <c r="I45" s="248">
        <f t="shared" si="0"/>
        <v>339500000</v>
      </c>
      <c r="J45" s="246" t="s">
        <v>638</v>
      </c>
      <c r="K45" s="246" t="s">
        <v>3</v>
      </c>
      <c r="L45" s="249" t="s">
        <v>639</v>
      </c>
      <c r="O45" s="214"/>
    </row>
    <row r="46" spans="2:15" s="231" customFormat="1" ht="36" x14ac:dyDescent="0.25">
      <c r="B46" s="235">
        <v>82101802</v>
      </c>
      <c r="C46" s="245" t="s">
        <v>708</v>
      </c>
      <c r="D46" s="246" t="s">
        <v>642</v>
      </c>
      <c r="E46" s="246" t="s">
        <v>664</v>
      </c>
      <c r="F46" s="246" t="s">
        <v>636</v>
      </c>
      <c r="G46" s="247" t="s">
        <v>707</v>
      </c>
      <c r="H46" s="248">
        <v>38500000</v>
      </c>
      <c r="I46" s="248">
        <f t="shared" si="0"/>
        <v>38500000</v>
      </c>
      <c r="J46" s="246" t="s">
        <v>638</v>
      </c>
      <c r="K46" s="246" t="s">
        <v>3</v>
      </c>
      <c r="L46" s="249" t="s">
        <v>639</v>
      </c>
      <c r="O46" s="214"/>
    </row>
    <row r="47" spans="2:15" s="231" customFormat="1" ht="36" x14ac:dyDescent="0.25">
      <c r="B47" s="235">
        <v>80111619</v>
      </c>
      <c r="C47" s="245" t="s">
        <v>709</v>
      </c>
      <c r="D47" s="246" t="s">
        <v>642</v>
      </c>
      <c r="E47" s="246" t="s">
        <v>664</v>
      </c>
      <c r="F47" s="246" t="s">
        <v>636</v>
      </c>
      <c r="G47" s="247" t="s">
        <v>707</v>
      </c>
      <c r="H47" s="248">
        <v>22000000</v>
      </c>
      <c r="I47" s="248">
        <f t="shared" si="0"/>
        <v>22000000</v>
      </c>
      <c r="J47" s="246" t="s">
        <v>638</v>
      </c>
      <c r="K47" s="246" t="s">
        <v>3</v>
      </c>
      <c r="L47" s="249" t="s">
        <v>639</v>
      </c>
      <c r="O47" s="214"/>
    </row>
    <row r="48" spans="2:15" s="231" customFormat="1" ht="36" x14ac:dyDescent="0.25">
      <c r="B48" s="252" t="s">
        <v>710</v>
      </c>
      <c r="C48" s="245" t="s">
        <v>711</v>
      </c>
      <c r="D48" s="246" t="s">
        <v>667</v>
      </c>
      <c r="E48" s="246" t="s">
        <v>686</v>
      </c>
      <c r="F48" s="246" t="s">
        <v>661</v>
      </c>
      <c r="G48" s="247" t="s">
        <v>712</v>
      </c>
      <c r="H48" s="248">
        <v>100000000</v>
      </c>
      <c r="I48" s="248">
        <f t="shared" si="0"/>
        <v>100000000</v>
      </c>
      <c r="J48" s="246" t="s">
        <v>638</v>
      </c>
      <c r="K48" s="246" t="s">
        <v>3</v>
      </c>
      <c r="L48" s="249" t="s">
        <v>713</v>
      </c>
      <c r="O48" s="214"/>
    </row>
    <row r="49" spans="2:15" s="231" customFormat="1" ht="36" x14ac:dyDescent="0.25">
      <c r="B49" s="235">
        <v>81102201</v>
      </c>
      <c r="C49" s="245" t="s">
        <v>714</v>
      </c>
      <c r="D49" s="246" t="s">
        <v>667</v>
      </c>
      <c r="E49" s="246" t="s">
        <v>686</v>
      </c>
      <c r="F49" s="246" t="s">
        <v>715</v>
      </c>
      <c r="G49" s="247" t="s">
        <v>712</v>
      </c>
      <c r="H49" s="248">
        <v>20000000</v>
      </c>
      <c r="I49" s="248">
        <f t="shared" si="0"/>
        <v>20000000</v>
      </c>
      <c r="J49" s="246" t="s">
        <v>638</v>
      </c>
      <c r="K49" s="246" t="s">
        <v>3</v>
      </c>
      <c r="L49" s="249" t="s">
        <v>713</v>
      </c>
      <c r="O49" s="214"/>
    </row>
    <row r="50" spans="2:15" s="231" customFormat="1" ht="36" x14ac:dyDescent="0.25">
      <c r="B50" s="252" t="s">
        <v>710</v>
      </c>
      <c r="C50" s="245" t="s">
        <v>716</v>
      </c>
      <c r="D50" s="246" t="s">
        <v>682</v>
      </c>
      <c r="E50" s="246" t="s">
        <v>683</v>
      </c>
      <c r="F50" s="246" t="s">
        <v>661</v>
      </c>
      <c r="G50" s="247" t="s">
        <v>712</v>
      </c>
      <c r="H50" s="248">
        <v>50000000</v>
      </c>
      <c r="I50" s="248">
        <f t="shared" si="0"/>
        <v>50000000</v>
      </c>
      <c r="J50" s="246" t="s">
        <v>638</v>
      </c>
      <c r="K50" s="246" t="s">
        <v>3</v>
      </c>
      <c r="L50" s="249" t="s">
        <v>713</v>
      </c>
      <c r="O50" s="214"/>
    </row>
    <row r="51" spans="2:15" s="231" customFormat="1" ht="36" x14ac:dyDescent="0.25">
      <c r="B51" s="235">
        <v>80111604</v>
      </c>
      <c r="C51" s="245" t="s">
        <v>717</v>
      </c>
      <c r="D51" s="246" t="s">
        <v>642</v>
      </c>
      <c r="E51" s="246" t="s">
        <v>664</v>
      </c>
      <c r="F51" s="246" t="s">
        <v>636</v>
      </c>
      <c r="G51" s="247" t="s">
        <v>712</v>
      </c>
      <c r="H51" s="248">
        <v>80000000</v>
      </c>
      <c r="I51" s="248">
        <f t="shared" si="0"/>
        <v>80000000</v>
      </c>
      <c r="J51" s="246" t="s">
        <v>638</v>
      </c>
      <c r="K51" s="246" t="s">
        <v>3</v>
      </c>
      <c r="L51" s="249" t="s">
        <v>713</v>
      </c>
      <c r="O51" s="214"/>
    </row>
    <row r="52" spans="2:15" s="231" customFormat="1" ht="108" x14ac:dyDescent="0.25">
      <c r="B52" s="243" t="s">
        <v>718</v>
      </c>
      <c r="C52" s="245" t="s">
        <v>719</v>
      </c>
      <c r="D52" s="246" t="s">
        <v>720</v>
      </c>
      <c r="E52" s="246" t="s">
        <v>721</v>
      </c>
      <c r="F52" s="246" t="s">
        <v>643</v>
      </c>
      <c r="G52" s="247" t="s">
        <v>712</v>
      </c>
      <c r="H52" s="248">
        <v>231700000</v>
      </c>
      <c r="I52" s="248">
        <f t="shared" si="0"/>
        <v>231700000</v>
      </c>
      <c r="J52" s="246" t="s">
        <v>638</v>
      </c>
      <c r="K52" s="246" t="s">
        <v>3</v>
      </c>
      <c r="L52" s="249" t="s">
        <v>713</v>
      </c>
      <c r="O52" s="214"/>
    </row>
    <row r="53" spans="2:15" s="231" customFormat="1" ht="55.5" customHeight="1" x14ac:dyDescent="0.25">
      <c r="B53" s="235">
        <v>93142103</v>
      </c>
      <c r="C53" s="245" t="s">
        <v>722</v>
      </c>
      <c r="D53" s="246" t="s">
        <v>650</v>
      </c>
      <c r="E53" s="246" t="s">
        <v>653</v>
      </c>
      <c r="F53" s="246" t="s">
        <v>723</v>
      </c>
      <c r="G53" s="247" t="s">
        <v>724</v>
      </c>
      <c r="H53" s="248">
        <v>150000000</v>
      </c>
      <c r="I53" s="248">
        <f t="shared" si="0"/>
        <v>150000000</v>
      </c>
      <c r="J53" s="246" t="s">
        <v>638</v>
      </c>
      <c r="K53" s="246" t="s">
        <v>3</v>
      </c>
      <c r="L53" s="249" t="s">
        <v>725</v>
      </c>
      <c r="O53" s="214"/>
    </row>
    <row r="54" spans="2:15" s="231" customFormat="1" ht="55.5" customHeight="1" x14ac:dyDescent="0.25">
      <c r="B54" s="235"/>
      <c r="C54" s="245" t="s">
        <v>726</v>
      </c>
      <c r="D54" s="246" t="s">
        <v>642</v>
      </c>
      <c r="E54" s="246" t="s">
        <v>664</v>
      </c>
      <c r="F54" s="246" t="s">
        <v>636</v>
      </c>
      <c r="G54" s="247" t="s">
        <v>724</v>
      </c>
      <c r="H54" s="248">
        <v>44000000</v>
      </c>
      <c r="I54" s="248">
        <f t="shared" si="0"/>
        <v>44000000</v>
      </c>
      <c r="J54" s="246"/>
      <c r="K54" s="246"/>
      <c r="L54" s="249" t="s">
        <v>725</v>
      </c>
      <c r="O54" s="214"/>
    </row>
    <row r="55" spans="2:15" s="231" customFormat="1" ht="55.5" customHeight="1" x14ac:dyDescent="0.25">
      <c r="B55" s="235"/>
      <c r="C55" s="245" t="s">
        <v>727</v>
      </c>
      <c r="D55" s="246" t="s">
        <v>642</v>
      </c>
      <c r="E55" s="246" t="s">
        <v>664</v>
      </c>
      <c r="F55" s="246" t="s">
        <v>636</v>
      </c>
      <c r="G55" s="247" t="s">
        <v>724</v>
      </c>
      <c r="H55" s="248">
        <v>61600000</v>
      </c>
      <c r="I55" s="248">
        <f t="shared" si="0"/>
        <v>61600000</v>
      </c>
      <c r="J55" s="246"/>
      <c r="K55" s="246"/>
      <c r="L55" s="249" t="s">
        <v>725</v>
      </c>
      <c r="O55" s="214"/>
    </row>
    <row r="56" spans="2:15" s="231" customFormat="1" ht="55.5" customHeight="1" x14ac:dyDescent="0.25">
      <c r="B56" s="235"/>
      <c r="C56" s="245" t="s">
        <v>728</v>
      </c>
      <c r="D56" s="246" t="s">
        <v>729</v>
      </c>
      <c r="E56" s="246" t="s">
        <v>660</v>
      </c>
      <c r="F56" s="246" t="s">
        <v>643</v>
      </c>
      <c r="G56" s="247" t="s">
        <v>724</v>
      </c>
      <c r="H56" s="248">
        <v>45000000</v>
      </c>
      <c r="I56" s="248">
        <f t="shared" si="0"/>
        <v>45000000</v>
      </c>
      <c r="J56" s="246"/>
      <c r="K56" s="246"/>
      <c r="L56" s="249" t="s">
        <v>725</v>
      </c>
      <c r="O56" s="214"/>
    </row>
    <row r="57" spans="2:15" s="231" customFormat="1" ht="55.5" customHeight="1" x14ac:dyDescent="0.25">
      <c r="B57" s="235"/>
      <c r="C57" s="245" t="s">
        <v>730</v>
      </c>
      <c r="D57" s="246" t="s">
        <v>667</v>
      </c>
      <c r="E57" s="246" t="s">
        <v>731</v>
      </c>
      <c r="F57" s="246" t="s">
        <v>643</v>
      </c>
      <c r="G57" s="247" t="s">
        <v>724</v>
      </c>
      <c r="H57" s="248">
        <v>69400000</v>
      </c>
      <c r="I57" s="248">
        <f t="shared" si="0"/>
        <v>69400000</v>
      </c>
      <c r="J57" s="246"/>
      <c r="K57" s="246"/>
      <c r="L57" s="249" t="s">
        <v>725</v>
      </c>
      <c r="O57" s="214"/>
    </row>
    <row r="58" spans="2:15" s="231" customFormat="1" ht="27" x14ac:dyDescent="0.25">
      <c r="B58" s="235">
        <v>80101500</v>
      </c>
      <c r="C58" s="245" t="s">
        <v>732</v>
      </c>
      <c r="D58" s="246" t="s">
        <v>650</v>
      </c>
      <c r="E58" s="246" t="s">
        <v>653</v>
      </c>
      <c r="F58" s="246" t="s">
        <v>643</v>
      </c>
      <c r="G58" s="247" t="s">
        <v>733</v>
      </c>
      <c r="H58" s="248">
        <v>287000000</v>
      </c>
      <c r="I58" s="248">
        <f t="shared" si="0"/>
        <v>287000000</v>
      </c>
      <c r="J58" s="246" t="s">
        <v>638</v>
      </c>
      <c r="K58" s="246" t="s">
        <v>3</v>
      </c>
      <c r="L58" s="249" t="s">
        <v>725</v>
      </c>
      <c r="O58" s="214"/>
    </row>
    <row r="59" spans="2:15" s="231" customFormat="1" ht="27" x14ac:dyDescent="0.25">
      <c r="B59" s="235">
        <v>80101500</v>
      </c>
      <c r="C59" s="245" t="s">
        <v>734</v>
      </c>
      <c r="D59" s="246" t="s">
        <v>650</v>
      </c>
      <c r="E59" s="246" t="s">
        <v>653</v>
      </c>
      <c r="F59" s="246" t="s">
        <v>643</v>
      </c>
      <c r="G59" s="247" t="s">
        <v>733</v>
      </c>
      <c r="H59" s="248">
        <v>150200000</v>
      </c>
      <c r="I59" s="248">
        <f t="shared" si="0"/>
        <v>150200000</v>
      </c>
      <c r="J59" s="246" t="s">
        <v>638</v>
      </c>
      <c r="K59" s="246" t="s">
        <v>3</v>
      </c>
      <c r="L59" s="249" t="s">
        <v>713</v>
      </c>
      <c r="O59" s="214"/>
    </row>
    <row r="60" spans="2:15" s="231" customFormat="1" ht="27" x14ac:dyDescent="0.25">
      <c r="B60" s="235">
        <v>80101500</v>
      </c>
      <c r="C60" s="245" t="s">
        <v>735</v>
      </c>
      <c r="D60" s="246" t="s">
        <v>650</v>
      </c>
      <c r="E60" s="246" t="s">
        <v>653</v>
      </c>
      <c r="F60" s="246" t="s">
        <v>643</v>
      </c>
      <c r="G60" s="247" t="s">
        <v>733</v>
      </c>
      <c r="H60" s="248">
        <v>294000000</v>
      </c>
      <c r="I60" s="248">
        <f t="shared" si="0"/>
        <v>294000000</v>
      </c>
      <c r="J60" s="246" t="s">
        <v>638</v>
      </c>
      <c r="K60" s="246" t="s">
        <v>3</v>
      </c>
      <c r="L60" s="249" t="s">
        <v>736</v>
      </c>
      <c r="O60" s="214"/>
    </row>
    <row r="61" spans="2:15" s="231" customFormat="1" ht="39" customHeight="1" x14ac:dyDescent="0.25">
      <c r="B61" s="235">
        <v>41113038</v>
      </c>
      <c r="C61" s="245" t="s">
        <v>737</v>
      </c>
      <c r="D61" s="246" t="s">
        <v>682</v>
      </c>
      <c r="E61" s="246" t="s">
        <v>686</v>
      </c>
      <c r="F61" s="246" t="s">
        <v>646</v>
      </c>
      <c r="G61" s="247" t="s">
        <v>733</v>
      </c>
      <c r="H61" s="248">
        <v>25200000</v>
      </c>
      <c r="I61" s="248">
        <f t="shared" si="0"/>
        <v>25200000</v>
      </c>
      <c r="J61" s="246" t="s">
        <v>638</v>
      </c>
      <c r="K61" s="246" t="s">
        <v>3</v>
      </c>
      <c r="L61" s="249" t="s">
        <v>669</v>
      </c>
      <c r="O61" s="214"/>
    </row>
    <row r="62" spans="2:15" s="231" customFormat="1" ht="27" x14ac:dyDescent="0.25">
      <c r="B62" s="235">
        <v>49211810</v>
      </c>
      <c r="C62" s="245" t="s">
        <v>738</v>
      </c>
      <c r="D62" s="246" t="s">
        <v>682</v>
      </c>
      <c r="E62" s="246" t="s">
        <v>686</v>
      </c>
      <c r="F62" s="246" t="s">
        <v>646</v>
      </c>
      <c r="G62" s="247" t="s">
        <v>733</v>
      </c>
      <c r="H62" s="248">
        <v>25200000</v>
      </c>
      <c r="I62" s="248">
        <f t="shared" si="0"/>
        <v>25200000</v>
      </c>
      <c r="J62" s="246" t="s">
        <v>638</v>
      </c>
      <c r="K62" s="246" t="s">
        <v>3</v>
      </c>
      <c r="L62" s="249" t="s">
        <v>669</v>
      </c>
      <c r="O62" s="214"/>
    </row>
    <row r="63" spans="2:15" s="231" customFormat="1" ht="27" x14ac:dyDescent="0.25">
      <c r="B63" s="235">
        <v>80101500</v>
      </c>
      <c r="C63" s="245" t="s">
        <v>739</v>
      </c>
      <c r="D63" s="246" t="s">
        <v>682</v>
      </c>
      <c r="E63" s="246" t="s">
        <v>683</v>
      </c>
      <c r="F63" s="246" t="s">
        <v>661</v>
      </c>
      <c r="G63" s="247" t="s">
        <v>733</v>
      </c>
      <c r="H63" s="248">
        <v>300900000</v>
      </c>
      <c r="I63" s="248">
        <f t="shared" si="0"/>
        <v>300900000</v>
      </c>
      <c r="J63" s="246" t="s">
        <v>638</v>
      </c>
      <c r="K63" s="246" t="s">
        <v>3</v>
      </c>
      <c r="L63" s="249" t="s">
        <v>639</v>
      </c>
      <c r="O63" s="214"/>
    </row>
    <row r="64" spans="2:15" s="231" customFormat="1" ht="27" x14ac:dyDescent="0.25">
      <c r="B64" s="235">
        <v>80111607</v>
      </c>
      <c r="C64" s="245" t="s">
        <v>740</v>
      </c>
      <c r="D64" s="246" t="s">
        <v>642</v>
      </c>
      <c r="E64" s="246" t="s">
        <v>664</v>
      </c>
      <c r="F64" s="246" t="s">
        <v>636</v>
      </c>
      <c r="G64" s="247" t="s">
        <v>741</v>
      </c>
      <c r="H64" s="248">
        <v>60000000</v>
      </c>
      <c r="I64" s="248">
        <f>H64</f>
        <v>60000000</v>
      </c>
      <c r="J64" s="246" t="s">
        <v>638</v>
      </c>
      <c r="K64" s="246" t="s">
        <v>3</v>
      </c>
      <c r="L64" s="249" t="s">
        <v>742</v>
      </c>
      <c r="O64" s="214"/>
    </row>
    <row r="65" spans="2:15" ht="27" x14ac:dyDescent="0.25">
      <c r="B65" s="235">
        <v>80111607</v>
      </c>
      <c r="C65" s="245" t="s">
        <v>743</v>
      </c>
      <c r="D65" s="246" t="s">
        <v>642</v>
      </c>
      <c r="E65" s="246" t="s">
        <v>664</v>
      </c>
      <c r="F65" s="246" t="s">
        <v>636</v>
      </c>
      <c r="G65" s="247" t="s">
        <v>741</v>
      </c>
      <c r="H65" s="248">
        <v>60000000</v>
      </c>
      <c r="I65" s="248">
        <f t="shared" ref="I65:I74" si="1">H65</f>
        <v>60000000</v>
      </c>
      <c r="J65" s="246" t="s">
        <v>638</v>
      </c>
      <c r="K65" s="246" t="s">
        <v>3</v>
      </c>
      <c r="L65" s="249" t="s">
        <v>742</v>
      </c>
      <c r="O65" s="230"/>
    </row>
    <row r="66" spans="2:15" ht="48" customHeight="1" x14ac:dyDescent="0.25">
      <c r="B66" s="243">
        <v>80111607</v>
      </c>
      <c r="C66" s="245" t="s">
        <v>744</v>
      </c>
      <c r="D66" s="246" t="s">
        <v>642</v>
      </c>
      <c r="E66" s="246" t="s">
        <v>664</v>
      </c>
      <c r="F66" s="246" t="s">
        <v>636</v>
      </c>
      <c r="G66" s="247" t="s">
        <v>741</v>
      </c>
      <c r="H66" s="248">
        <v>60000000</v>
      </c>
      <c r="I66" s="248">
        <f t="shared" si="1"/>
        <v>60000000</v>
      </c>
      <c r="J66" s="246" t="s">
        <v>638</v>
      </c>
      <c r="K66" s="246" t="s">
        <v>3</v>
      </c>
      <c r="L66" s="249" t="s">
        <v>742</v>
      </c>
    </row>
    <row r="67" spans="2:15" ht="44.25" customHeight="1" x14ac:dyDescent="0.25">
      <c r="B67" s="235">
        <v>84111603</v>
      </c>
      <c r="C67" s="245" t="s">
        <v>745</v>
      </c>
      <c r="D67" s="246" t="s">
        <v>642</v>
      </c>
      <c r="E67" s="246" t="s">
        <v>664</v>
      </c>
      <c r="F67" s="246" t="s">
        <v>636</v>
      </c>
      <c r="G67" s="247" t="s">
        <v>741</v>
      </c>
      <c r="H67" s="248">
        <v>44000000</v>
      </c>
      <c r="I67" s="248">
        <f t="shared" si="1"/>
        <v>44000000</v>
      </c>
      <c r="J67" s="246" t="s">
        <v>638</v>
      </c>
      <c r="K67" s="246" t="s">
        <v>3</v>
      </c>
      <c r="L67" s="249" t="s">
        <v>746</v>
      </c>
      <c r="O67" s="230"/>
    </row>
    <row r="68" spans="2:15" ht="27" x14ac:dyDescent="0.25">
      <c r="B68" s="235">
        <v>81112102</v>
      </c>
      <c r="C68" s="245" t="s">
        <v>747</v>
      </c>
      <c r="D68" s="246" t="s">
        <v>642</v>
      </c>
      <c r="E68" s="246" t="s">
        <v>660</v>
      </c>
      <c r="F68" s="246" t="s">
        <v>636</v>
      </c>
      <c r="G68" s="247" t="s">
        <v>741</v>
      </c>
      <c r="H68" s="248">
        <v>1800000</v>
      </c>
      <c r="I68" s="248">
        <f t="shared" si="1"/>
        <v>1800000</v>
      </c>
      <c r="J68" s="246" t="s">
        <v>638</v>
      </c>
      <c r="K68" s="246" t="s">
        <v>3</v>
      </c>
      <c r="L68" s="249" t="s">
        <v>748</v>
      </c>
    </row>
    <row r="69" spans="2:15" ht="27" x14ac:dyDescent="0.25">
      <c r="B69" s="235">
        <v>81112105</v>
      </c>
      <c r="C69" s="245" t="s">
        <v>749</v>
      </c>
      <c r="D69" s="246" t="s">
        <v>642</v>
      </c>
      <c r="E69" s="246" t="s">
        <v>660</v>
      </c>
      <c r="F69" s="246" t="s">
        <v>636</v>
      </c>
      <c r="G69" s="247" t="s">
        <v>741</v>
      </c>
      <c r="H69" s="248">
        <v>16200000</v>
      </c>
      <c r="I69" s="248">
        <f>H69</f>
        <v>16200000</v>
      </c>
      <c r="J69" s="246" t="s">
        <v>638</v>
      </c>
      <c r="K69" s="246" t="s">
        <v>3</v>
      </c>
      <c r="L69" s="249" t="s">
        <v>748</v>
      </c>
    </row>
    <row r="70" spans="2:15" ht="27" x14ac:dyDescent="0.25">
      <c r="B70" s="235">
        <v>81112105</v>
      </c>
      <c r="C70" s="245" t="s">
        <v>750</v>
      </c>
      <c r="D70" s="246" t="s">
        <v>642</v>
      </c>
      <c r="E70" s="246" t="s">
        <v>664</v>
      </c>
      <c r="F70" s="246" t="s">
        <v>646</v>
      </c>
      <c r="G70" s="247" t="s">
        <v>741</v>
      </c>
      <c r="H70" s="248">
        <v>2000000</v>
      </c>
      <c r="I70" s="248">
        <f t="shared" si="1"/>
        <v>2000000</v>
      </c>
      <c r="J70" s="246" t="s">
        <v>638</v>
      </c>
      <c r="K70" s="246" t="s">
        <v>3</v>
      </c>
      <c r="L70" s="249" t="s">
        <v>748</v>
      </c>
    </row>
    <row r="71" spans="2:15" ht="27" x14ac:dyDescent="0.25">
      <c r="B71" s="235">
        <v>81111801</v>
      </c>
      <c r="C71" s="235" t="s">
        <v>751</v>
      </c>
      <c r="D71" s="246" t="s">
        <v>752</v>
      </c>
      <c r="E71" s="246" t="s">
        <v>660</v>
      </c>
      <c r="F71" s="246" t="s">
        <v>646</v>
      </c>
      <c r="G71" s="247" t="s">
        <v>741</v>
      </c>
      <c r="H71" s="248">
        <v>4000000</v>
      </c>
      <c r="I71" s="248">
        <f t="shared" si="1"/>
        <v>4000000</v>
      </c>
      <c r="J71" s="246" t="s">
        <v>638</v>
      </c>
      <c r="K71" s="246" t="s">
        <v>3</v>
      </c>
      <c r="L71" s="249" t="s">
        <v>748</v>
      </c>
    </row>
    <row r="72" spans="2:15" ht="27" x14ac:dyDescent="0.25">
      <c r="B72" s="235">
        <v>80161506</v>
      </c>
      <c r="C72" s="235" t="s">
        <v>753</v>
      </c>
      <c r="D72" s="246" t="s">
        <v>650</v>
      </c>
      <c r="E72" s="246" t="s">
        <v>653</v>
      </c>
      <c r="F72" s="246" t="s">
        <v>643</v>
      </c>
      <c r="G72" s="247" t="s">
        <v>741</v>
      </c>
      <c r="H72" s="248">
        <v>80000000</v>
      </c>
      <c r="I72" s="248">
        <f>+H72</f>
        <v>80000000</v>
      </c>
      <c r="J72" s="246" t="s">
        <v>638</v>
      </c>
      <c r="K72" s="246" t="s">
        <v>3</v>
      </c>
      <c r="L72" s="249" t="s">
        <v>662</v>
      </c>
    </row>
    <row r="73" spans="2:15" ht="27" x14ac:dyDescent="0.25">
      <c r="B73" s="235">
        <v>72102900</v>
      </c>
      <c r="C73" s="235" t="s">
        <v>754</v>
      </c>
      <c r="D73" s="246" t="s">
        <v>642</v>
      </c>
      <c r="E73" s="246" t="s">
        <v>731</v>
      </c>
      <c r="F73" s="246" t="s">
        <v>643</v>
      </c>
      <c r="G73" s="247" t="s">
        <v>741</v>
      </c>
      <c r="H73" s="248">
        <v>60000000</v>
      </c>
      <c r="I73" s="248">
        <f t="shared" si="1"/>
        <v>60000000</v>
      </c>
      <c r="J73" s="246" t="s">
        <v>638</v>
      </c>
      <c r="K73" s="246" t="s">
        <v>3</v>
      </c>
      <c r="L73" s="249" t="s">
        <v>639</v>
      </c>
    </row>
    <row r="74" spans="2:15" ht="27" x14ac:dyDescent="0.25">
      <c r="B74" s="243" t="s">
        <v>755</v>
      </c>
      <c r="C74" s="235" t="s">
        <v>756</v>
      </c>
      <c r="D74" s="246" t="s">
        <v>642</v>
      </c>
      <c r="E74" s="246" t="s">
        <v>686</v>
      </c>
      <c r="F74" s="246" t="s">
        <v>715</v>
      </c>
      <c r="G74" s="247" t="s">
        <v>741</v>
      </c>
      <c r="H74" s="248">
        <v>28800000</v>
      </c>
      <c r="I74" s="248">
        <f t="shared" si="1"/>
        <v>28800000</v>
      </c>
      <c r="J74" s="246" t="s">
        <v>638</v>
      </c>
      <c r="K74" s="246" t="s">
        <v>3</v>
      </c>
      <c r="L74" s="246" t="s">
        <v>639</v>
      </c>
    </row>
    <row r="75" spans="2:15" ht="24" customHeight="1" x14ac:dyDescent="0.25">
      <c r="B75" s="235">
        <v>80131502</v>
      </c>
      <c r="C75" s="235" t="s">
        <v>757</v>
      </c>
      <c r="D75" s="246" t="s">
        <v>642</v>
      </c>
      <c r="E75" s="246" t="s">
        <v>664</v>
      </c>
      <c r="F75" s="246" t="s">
        <v>643</v>
      </c>
      <c r="G75" s="247" t="s">
        <v>688</v>
      </c>
      <c r="H75" s="248">
        <v>25000000</v>
      </c>
      <c r="I75" s="248">
        <f>+H75</f>
        <v>25000000</v>
      </c>
      <c r="J75" s="246" t="s">
        <v>655</v>
      </c>
      <c r="K75" s="246" t="s">
        <v>3</v>
      </c>
      <c r="L75" s="249" t="s">
        <v>644</v>
      </c>
    </row>
    <row r="76" spans="2:15" ht="27" x14ac:dyDescent="0.25">
      <c r="B76" s="235">
        <v>93142103</v>
      </c>
      <c r="C76" s="235" t="s">
        <v>758</v>
      </c>
      <c r="D76" s="246" t="s">
        <v>650</v>
      </c>
      <c r="E76" s="246" t="s">
        <v>653</v>
      </c>
      <c r="F76" s="246" t="s">
        <v>723</v>
      </c>
      <c r="G76" s="247" t="s">
        <v>741</v>
      </c>
      <c r="H76" s="248">
        <v>60000000</v>
      </c>
      <c r="I76" s="248">
        <f>H76</f>
        <v>60000000</v>
      </c>
      <c r="J76" s="246" t="s">
        <v>638</v>
      </c>
      <c r="K76" s="246" t="s">
        <v>3</v>
      </c>
      <c r="L76" s="249" t="s">
        <v>639</v>
      </c>
    </row>
    <row r="77" spans="2:15" ht="27" x14ac:dyDescent="0.25">
      <c r="B77" s="235"/>
      <c r="C77" s="253" t="s">
        <v>759</v>
      </c>
      <c r="D77" s="246" t="s">
        <v>642</v>
      </c>
      <c r="E77" s="246" t="s">
        <v>653</v>
      </c>
      <c r="F77" s="246" t="s">
        <v>636</v>
      </c>
      <c r="G77" s="247" t="s">
        <v>741</v>
      </c>
      <c r="H77" s="248">
        <v>40000000</v>
      </c>
      <c r="I77" s="248">
        <f>H77</f>
        <v>40000000</v>
      </c>
      <c r="J77" s="246"/>
      <c r="K77" s="246"/>
      <c r="L77" s="249" t="s">
        <v>703</v>
      </c>
    </row>
    <row r="78" spans="2:15" ht="27" x14ac:dyDescent="0.25">
      <c r="B78" s="235">
        <v>80111607</v>
      </c>
      <c r="C78" s="245" t="s">
        <v>760</v>
      </c>
      <c r="D78" s="246" t="s">
        <v>642</v>
      </c>
      <c r="E78" s="246" t="s">
        <v>664</v>
      </c>
      <c r="F78" s="246" t="s">
        <v>636</v>
      </c>
      <c r="G78" s="247" t="s">
        <v>741</v>
      </c>
      <c r="H78" s="248">
        <v>40000000</v>
      </c>
      <c r="I78" s="248">
        <f>H78</f>
        <v>40000000</v>
      </c>
      <c r="J78" s="246" t="s">
        <v>638</v>
      </c>
      <c r="K78" s="246" t="s">
        <v>3</v>
      </c>
      <c r="L78" s="249" t="s">
        <v>742</v>
      </c>
    </row>
  </sheetData>
  <mergeCells count="2">
    <mergeCell ref="E5:H9"/>
    <mergeCell ref="E11:H15"/>
  </mergeCells>
  <pageMargins left="0.70866141732283472" right="0.70866141732283472" top="0.74803149606299213" bottom="0.74803149606299213" header="0.31496062992125984" footer="0.31496062992125984"/>
  <pageSetup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PLAN DE ACCIÓN INTEGRADO 2019</vt:lpstr>
      <vt:lpstr>RIESGOS CORRUPCIÓN</vt:lpstr>
      <vt:lpstr>RAC. TRÁMITES </vt:lpstr>
      <vt:lpstr> RENDICIÓN DE CUENTAS</vt:lpstr>
      <vt:lpstr>. ATENCIÓN AL CIUDADANO</vt:lpstr>
      <vt:lpstr>TRANSP Y ACC A LA INF</vt:lpstr>
      <vt:lpstr>PIC</vt:lpstr>
      <vt:lpstr>BIENESTAR</vt:lpstr>
      <vt:lpstr>PAA</vt:lpstr>
      <vt:lpstr>POLITICAS Y DIMENSIONES</vt:lpstr>
      <vt:lpstr>OBJETIVOS</vt:lpstr>
      <vt:lpstr>'. ATENCIÓN AL CIUDADANO'!Títulos_a_imprimir</vt:lpstr>
      <vt:lpstr>'RIESGOS CORRUPCIÓN'!Títulos_a_imprimir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Admin</cp:lastModifiedBy>
  <dcterms:created xsi:type="dcterms:W3CDTF">2018-07-03T16:33:25Z</dcterms:created>
  <dcterms:modified xsi:type="dcterms:W3CDTF">2019-02-01T05:00:03Z</dcterms:modified>
</cp:coreProperties>
</file>