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TB - MIPG\"/>
    </mc:Choice>
  </mc:AlternateContent>
  <xr:revisionPtr revIDLastSave="0" documentId="13_ncr:1_{1B3B55BE-EAD1-40FC-8C30-385A6609B1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S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SST!$A$10:$CO$31</definedName>
    <definedName name="a" localSheetId="0">#REF!</definedName>
    <definedName name="a">#REF!</definedName>
    <definedName name="Afectación_Económica">'[1]3 PROBABIL E IMPACTO INHERENTE'!$Z$9:$Z$14</definedName>
    <definedName name="automatiza.parcial" localSheetId="0">#REF!</definedName>
    <definedName name="automatiza.parcial">#REF!</definedName>
    <definedName name="Automatiza.total" localSheetId="0">#REF!</definedName>
    <definedName name="Automatiza.total">#REF!</definedName>
    <definedName name="avance" localSheetId="0">#REF!</definedName>
    <definedName name="avance">#REF!</definedName>
    <definedName name="_xlnm.Database" localSheetId="0">#REF!</definedName>
    <definedName name="_xlnm.Database">#REF!</definedName>
    <definedName name="BASICO">[2]Programas!$A$2:$A$47</definedName>
    <definedName name="BD_2018" localSheetId="0">#REF!</definedName>
    <definedName name="BD_2018">#REF!</definedName>
    <definedName name="cadena.tramite" localSheetId="0">#REF!</definedName>
    <definedName name="cadena.tramite">#REF!</definedName>
    <definedName name="CALIFICACION" localSheetId="0">#REF!</definedName>
    <definedName name="CALIFICACION">#REF!</definedName>
    <definedName name="CÓDIGO" localSheetId="0">#REF!</definedName>
    <definedName name="CÓDIGO">#REF!</definedName>
    <definedName name="CodSec">[3]Listas!$C$4:$C$21</definedName>
    <definedName name="CONSERVACION">[2]Programas!$B$2:$B$131</definedName>
    <definedName name="departamento" localSheetId="0">#REF!</definedName>
    <definedName name="departamento">#REF!</definedName>
    <definedName name="Dependencias">[4]Listas!$B$3:$B$33</definedName>
    <definedName name="Dimensiones" localSheetId="0">#REF!</definedName>
    <definedName name="Dimensiones">#REF!</definedName>
    <definedName name="elemento" localSheetId="0">#REF!</definedName>
    <definedName name="elemento">#REF!</definedName>
    <definedName name="Estrategias" localSheetId="0">#REF!</definedName>
    <definedName name="Estrategias">#REF!</definedName>
    <definedName name="financia" localSheetId="0">#REF!</definedName>
    <definedName name="financia">#REF!</definedName>
    <definedName name="interoperabilidad" localSheetId="0">#REF!</definedName>
    <definedName name="interoperabilidad">#REF!</definedName>
    <definedName name="jjjjjjjjjj" localSheetId="0">#REF!</definedName>
    <definedName name="jjjjjjjjjj">#REF!</definedName>
    <definedName name="Lista_proceso">[5]PA_SERVCIUDA!$F$2</definedName>
    <definedName name="Lista_reporte">[5]REPORTE!$C$5</definedName>
    <definedName name="nivel" localSheetId="0">#REF!</definedName>
    <definedName name="nivel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Objetivo_1" localSheetId="0">#REF!</definedName>
    <definedName name="Objetivo_1">#REF!</definedName>
    <definedName name="Objetivo_2" localSheetId="0">#REF!</definedName>
    <definedName name="Objetivo_2">#REF!</definedName>
    <definedName name="Objetivo_3" localSheetId="0">#REF!</definedName>
    <definedName name="Objetivo_3">#REF!</definedName>
    <definedName name="Objetivo_4" localSheetId="0">#REF!</definedName>
    <definedName name="Objetivo_4">#REF!</definedName>
    <definedName name="Objetivo_5" localSheetId="0">#REF!</definedName>
    <definedName name="Objetivo_5">#REF!</definedName>
    <definedName name="objetivos_institucionales" localSheetId="0">#REF!</definedName>
    <definedName name="objetivos_institucionales">#REF!</definedName>
    <definedName name="ODS">[3]Listas!$G$3:$G$19</definedName>
    <definedName name="orden" localSheetId="0">#REF!</definedName>
    <definedName name="orden">#REF!</definedName>
    <definedName name="Planes_institucionales" localSheetId="0">#REF!</definedName>
    <definedName name="Planes_institucionales">#REF!</definedName>
    <definedName name="Politica" localSheetId="0">#REF!</definedName>
    <definedName name="Politica">#REF!</definedName>
    <definedName name="PROBABILIDAD" localSheetId="0">#REF!</definedName>
    <definedName name="PROBABILIDAD">#REF!</definedName>
    <definedName name="Proceso" localSheetId="0">#REF!</definedName>
    <definedName name="Proceso">#REF!</definedName>
    <definedName name="prueba" localSheetId="0">#REF!</definedName>
    <definedName name="prueba">#REF!</definedName>
    <definedName name="RACIONALIZACION">[6]DAFP!$H$250:$H$256</definedName>
    <definedName name="Recursos" localSheetId="0">#REF!</definedName>
    <definedName name="Recursos">#REF!</definedName>
    <definedName name="Reputacional">'[1]3 PROBABIL E IMPACTO INHERENTE'!$AA$9:$AA$14</definedName>
    <definedName name="Resultados">'[3]1_Metas_Resultados'!$D$4:$D$53</definedName>
    <definedName name="Sector">[3]Listas!$B$4:$B$21</definedName>
    <definedName name="Sectores_de_inversión">[7]Catálogo!$B$5:$B$21</definedName>
    <definedName name="SERVCIUDA" localSheetId="0">#REF!</definedName>
    <definedName name="SERVCIUDA">#REF!</definedName>
    <definedName name="SERVICIO_AL_CIUDADANO_Y_PARTICIPACION" localSheetId="0">#REF!</definedName>
    <definedName name="SERVICIO_AL_CIUDADANO_Y_PARTICIPACION">#REF!</definedName>
    <definedName name="Simplificacion" localSheetId="0">#REF!</definedName>
    <definedName name="Simplificacion">#REF!</definedName>
    <definedName name="Tipo_indicador" localSheetId="0">#REF!</definedName>
    <definedName name="Tipo_indicador">#REF!</definedName>
    <definedName name="TipoControl" localSheetId="0">#REF!</definedName>
    <definedName name="TipoControl">#REF!</definedName>
    <definedName name="TipoMeta">[3]Listas!$K$3:$K$5</definedName>
    <definedName name="Unidad_medida" localSheetId="0">#REF!</definedName>
    <definedName name="Unidad_medida">#REF!</definedName>
    <definedName name="Valores" localSheetId="0">#REF!</definedName>
    <definedName name="Valores">#REF!</definedName>
    <definedName name="ventanilla" localSheetId="0">#REF!</definedName>
    <definedName name="ventanilla">#REF!</definedName>
    <definedName name="vigencia" localSheetId="0">#REF!</definedName>
    <definedName name="vigen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7" i="2" l="1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78" i="2"/>
  <c r="B177" i="2"/>
  <c r="B176" i="2"/>
  <c r="B175" i="2"/>
  <c r="B174" i="2"/>
  <c r="B173" i="2"/>
  <c r="B172" i="2"/>
  <c r="B171" i="2"/>
  <c r="B170" i="2"/>
  <c r="E169" i="2"/>
  <c r="D169" i="2"/>
  <c r="C169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1" i="2"/>
  <c r="B140" i="2"/>
  <c r="B139" i="2"/>
  <c r="B138" i="2"/>
  <c r="B137" i="2"/>
  <c r="B136" i="2"/>
  <c r="B135" i="2"/>
  <c r="B134" i="2"/>
  <c r="B133" i="2"/>
  <c r="E132" i="2"/>
  <c r="D132" i="2"/>
  <c r="C132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C155" i="2"/>
  <c r="C112" i="2" l="1"/>
  <c r="C43" i="2"/>
  <c r="C39" i="2"/>
  <c r="D86" i="2"/>
  <c r="D163" i="2"/>
  <c r="E53" i="2"/>
  <c r="C131" i="2"/>
  <c r="E50" i="2"/>
  <c r="D87" i="2"/>
  <c r="D117" i="2"/>
  <c r="D173" i="2"/>
  <c r="D48" i="2"/>
  <c r="D119" i="2"/>
  <c r="C84" i="2"/>
  <c r="C127" i="2"/>
  <c r="D122" i="2"/>
  <c r="C48" i="2"/>
  <c r="C138" i="2"/>
  <c r="E48" i="2"/>
  <c r="C122" i="2"/>
  <c r="D171" i="2"/>
  <c r="E64" i="2"/>
  <c r="C45" i="2"/>
  <c r="D46" i="2"/>
  <c r="D120" i="2"/>
  <c r="D160" i="2"/>
  <c r="D125" i="2"/>
  <c r="D167" i="2"/>
  <c r="D67" i="2"/>
  <c r="C151" i="2"/>
  <c r="C42" i="2"/>
  <c r="C120" i="2"/>
  <c r="C130" i="2"/>
  <c r="E57" i="2"/>
  <c r="C60" i="2"/>
  <c r="C211" i="2"/>
  <c r="C90" i="2"/>
  <c r="E40" i="2"/>
  <c r="C161" i="2"/>
  <c r="D126" i="2"/>
  <c r="D89" i="2"/>
  <c r="D56" i="2"/>
  <c r="D131" i="2"/>
  <c r="D134" i="2"/>
  <c r="C100" i="2"/>
  <c r="D138" i="2"/>
  <c r="C77" i="2"/>
  <c r="D44" i="2"/>
  <c r="D155" i="2"/>
  <c r="C166" i="2"/>
  <c r="C98" i="2"/>
  <c r="C157" i="2"/>
  <c r="D101" i="2"/>
  <c r="C141" i="2"/>
  <c r="E74" i="2"/>
  <c r="C113" i="2"/>
  <c r="D40" i="2"/>
  <c r="C114" i="2"/>
  <c r="D151" i="2"/>
  <c r="D42" i="2"/>
  <c r="D116" i="2"/>
  <c r="C154" i="2"/>
  <c r="C81" i="2"/>
  <c r="D121" i="2"/>
  <c r="D50" i="2"/>
  <c r="D161" i="2"/>
  <c r="E163" i="2"/>
  <c r="C164" i="2"/>
  <c r="C54" i="2"/>
  <c r="D90" i="2"/>
  <c r="D130" i="2"/>
  <c r="C207" i="2"/>
  <c r="C168" i="2"/>
  <c r="C96" i="2"/>
  <c r="C171" i="2"/>
  <c r="C172" i="2"/>
  <c r="C62" i="2"/>
  <c r="E99" i="2"/>
  <c r="E67" i="2"/>
  <c r="C118" i="2"/>
  <c r="C173" i="2"/>
  <c r="C101" i="2"/>
  <c r="E44" i="2"/>
  <c r="C82" i="2"/>
  <c r="C165" i="2"/>
  <c r="E167" i="2"/>
  <c r="D176" i="2"/>
  <c r="C38" i="2"/>
  <c r="D115" i="2"/>
  <c r="C116" i="2"/>
  <c r="C78" i="2"/>
  <c r="C153" i="2"/>
  <c r="D79" i="2"/>
  <c r="C46" i="2"/>
  <c r="C124" i="2"/>
  <c r="C87" i="2"/>
  <c r="D53" i="2"/>
  <c r="C128" i="2"/>
  <c r="E91" i="2"/>
  <c r="D129" i="2"/>
  <c r="C92" i="2"/>
  <c r="D168" i="2"/>
  <c r="D136" i="2"/>
  <c r="C174" i="2"/>
  <c r="C83" i="2"/>
  <c r="C47" i="2"/>
  <c r="D65" i="2"/>
  <c r="E38" i="2"/>
  <c r="D38" i="2"/>
  <c r="D112" i="2"/>
  <c r="C150" i="2"/>
  <c r="C191" i="2"/>
  <c r="C41" i="2"/>
  <c r="E97" i="2"/>
  <c r="D178" i="2"/>
  <c r="E178" i="2"/>
  <c r="E102" i="2"/>
  <c r="E140" i="2"/>
  <c r="D113" i="2"/>
  <c r="C75" i="2"/>
  <c r="C74" i="2"/>
  <c r="C149" i="2"/>
  <c r="D75" i="2"/>
  <c r="D158" i="2"/>
  <c r="C85" i="2"/>
  <c r="E166" i="2"/>
  <c r="E55" i="2"/>
  <c r="C213" i="2"/>
  <c r="C139" i="2"/>
  <c r="E78" i="2"/>
  <c r="C117" i="2"/>
  <c r="E82" i="2"/>
  <c r="C201" i="2"/>
  <c r="E126" i="2"/>
  <c r="C40" i="2"/>
  <c r="C76" i="2"/>
  <c r="D114" i="2"/>
  <c r="D77" i="2"/>
  <c r="C152" i="2"/>
  <c r="C44" i="2"/>
  <c r="C80" i="2"/>
  <c r="D118" i="2"/>
  <c r="D81" i="2"/>
  <c r="C156" i="2"/>
  <c r="C197" i="2"/>
  <c r="D83" i="2"/>
  <c r="E84" i="2"/>
  <c r="C159" i="2"/>
  <c r="C86" i="2"/>
  <c r="D52" i="2"/>
  <c r="C126" i="2"/>
  <c r="D164" i="2"/>
  <c r="D128" i="2"/>
  <c r="C206" i="2"/>
  <c r="D170" i="2"/>
  <c r="D96" i="2"/>
  <c r="D97" i="2"/>
  <c r="E61" i="2"/>
  <c r="C135" i="2"/>
  <c r="D172" i="2"/>
  <c r="D98" i="2"/>
  <c r="D99" i="2"/>
  <c r="E63" i="2"/>
  <c r="C137" i="2"/>
  <c r="D174" i="2"/>
  <c r="E100" i="2"/>
  <c r="C175" i="2"/>
  <c r="D139" i="2"/>
  <c r="C67" i="2"/>
  <c r="C103" i="2"/>
  <c r="D141" i="2"/>
  <c r="C195" i="2"/>
  <c r="C52" i="2"/>
  <c r="E88" i="2"/>
  <c r="D55" i="2"/>
  <c r="D149" i="2"/>
  <c r="C189" i="2"/>
  <c r="E76" i="2"/>
  <c r="C115" i="2"/>
  <c r="E42" i="2"/>
  <c r="D153" i="2"/>
  <c r="C193" i="2"/>
  <c r="C79" i="2"/>
  <c r="E80" i="2"/>
  <c r="C119" i="2"/>
  <c r="E46" i="2"/>
  <c r="D157" i="2"/>
  <c r="D159" i="2"/>
  <c r="E86" i="2"/>
  <c r="D124" i="2"/>
  <c r="E51" i="2"/>
  <c r="E162" i="2"/>
  <c r="C88" i="2"/>
  <c r="D127" i="2"/>
  <c r="D91" i="2"/>
  <c r="C56" i="2"/>
  <c r="E92" i="2"/>
  <c r="E130" i="2"/>
  <c r="D57" i="2"/>
  <c r="D60" i="2"/>
  <c r="C134" i="2"/>
  <c r="C97" i="2"/>
  <c r="D135" i="2"/>
  <c r="D62" i="2"/>
  <c r="C136" i="2"/>
  <c r="C99" i="2"/>
  <c r="D137" i="2"/>
  <c r="D64" i="2"/>
  <c r="D175" i="2"/>
  <c r="C65" i="2"/>
  <c r="C176" i="2"/>
  <c r="C178" i="2"/>
  <c r="E159" i="2"/>
  <c r="E49" i="2"/>
  <c r="E160" i="2"/>
  <c r="D49" i="2"/>
  <c r="E85" i="2"/>
  <c r="E123" i="2"/>
  <c r="C205" i="2"/>
  <c r="C55" i="2"/>
  <c r="E59" i="2"/>
  <c r="E170" i="2"/>
  <c r="D59" i="2"/>
  <c r="E149" i="2"/>
  <c r="D150" i="2"/>
  <c r="E151" i="2"/>
  <c r="D152" i="2"/>
  <c r="E153" i="2"/>
  <c r="D154" i="2"/>
  <c r="E155" i="2"/>
  <c r="D156" i="2"/>
  <c r="E157" i="2"/>
  <c r="E47" i="2"/>
  <c r="E158" i="2"/>
  <c r="D47" i="2"/>
  <c r="E83" i="2"/>
  <c r="E121" i="2"/>
  <c r="D84" i="2"/>
  <c r="C198" i="2"/>
  <c r="C123" i="2"/>
  <c r="C160" i="2"/>
  <c r="C51" i="2"/>
  <c r="E168" i="2"/>
  <c r="E93" i="2"/>
  <c r="D93" i="2"/>
  <c r="D133" i="2"/>
  <c r="C59" i="2"/>
  <c r="C95" i="2"/>
  <c r="D74" i="2"/>
  <c r="E39" i="2"/>
  <c r="E150" i="2"/>
  <c r="D39" i="2"/>
  <c r="E75" i="2"/>
  <c r="E113" i="2"/>
  <c r="D76" i="2"/>
  <c r="C190" i="2"/>
  <c r="E41" i="2"/>
  <c r="E152" i="2"/>
  <c r="D41" i="2"/>
  <c r="E77" i="2"/>
  <c r="E115" i="2"/>
  <c r="D78" i="2"/>
  <c r="C192" i="2"/>
  <c r="E43" i="2"/>
  <c r="E154" i="2"/>
  <c r="D43" i="2"/>
  <c r="E79" i="2"/>
  <c r="E117" i="2"/>
  <c r="D80" i="2"/>
  <c r="C194" i="2"/>
  <c r="E45" i="2"/>
  <c r="E156" i="2"/>
  <c r="D45" i="2"/>
  <c r="E81" i="2"/>
  <c r="E119" i="2"/>
  <c r="D82" i="2"/>
  <c r="C196" i="2"/>
  <c r="C121" i="2"/>
  <c r="C158" i="2"/>
  <c r="C199" i="2"/>
  <c r="C200" i="2"/>
  <c r="C50" i="2"/>
  <c r="D51" i="2"/>
  <c r="C125" i="2"/>
  <c r="E87" i="2"/>
  <c r="C162" i="2"/>
  <c r="E54" i="2"/>
  <c r="E165" i="2"/>
  <c r="E128" i="2"/>
  <c r="E90" i="2"/>
  <c r="D54" i="2"/>
  <c r="D165" i="2"/>
  <c r="E133" i="2"/>
  <c r="C64" i="2"/>
  <c r="C214" i="2"/>
  <c r="E66" i="2"/>
  <c r="E177" i="2"/>
  <c r="D66" i="2"/>
  <c r="D177" i="2"/>
  <c r="E103" i="2"/>
  <c r="D103" i="2"/>
  <c r="C49" i="2"/>
  <c r="D85" i="2"/>
  <c r="D123" i="2"/>
  <c r="E161" i="2"/>
  <c r="C202" i="2"/>
  <c r="E164" i="2"/>
  <c r="E89" i="2"/>
  <c r="E95" i="2"/>
  <c r="D140" i="2"/>
  <c r="C66" i="2"/>
  <c r="C102" i="2"/>
  <c r="C91" i="2"/>
  <c r="C133" i="2"/>
  <c r="C170" i="2"/>
  <c r="E175" i="2"/>
  <c r="C140" i="2"/>
  <c r="C177" i="2"/>
  <c r="C217" i="2"/>
  <c r="C163" i="2"/>
  <c r="C129" i="2"/>
  <c r="C167" i="2"/>
  <c r="C209" i="2"/>
  <c r="C61" i="2"/>
  <c r="C63" i="2"/>
  <c r="D100" i="2"/>
  <c r="C216" i="2"/>
  <c r="E112" i="2"/>
  <c r="E114" i="2"/>
  <c r="E116" i="2"/>
  <c r="E118" i="2"/>
  <c r="E120" i="2"/>
  <c r="E122" i="2"/>
  <c r="E124" i="2"/>
  <c r="D162" i="2"/>
  <c r="E52" i="2"/>
  <c r="D88" i="2"/>
  <c r="C53" i="2"/>
  <c r="C89" i="2"/>
  <c r="C204" i="2"/>
  <c r="D166" i="2"/>
  <c r="E56" i="2"/>
  <c r="D92" i="2"/>
  <c r="C57" i="2"/>
  <c r="C93" i="2"/>
  <c r="D95" i="2"/>
  <c r="E96" i="2"/>
  <c r="E60" i="2"/>
  <c r="E134" i="2"/>
  <c r="E171" i="2"/>
  <c r="E172" i="2"/>
  <c r="E98" i="2"/>
  <c r="E62" i="2"/>
  <c r="E136" i="2"/>
  <c r="E173" i="2"/>
  <c r="E174" i="2"/>
  <c r="E101" i="2"/>
  <c r="E65" i="2"/>
  <c r="E139" i="2"/>
  <c r="E176" i="2"/>
  <c r="D102" i="2"/>
  <c r="C210" i="2"/>
  <c r="E135" i="2"/>
  <c r="C212" i="2"/>
  <c r="E137" i="2"/>
  <c r="C215" i="2"/>
  <c r="E125" i="2"/>
  <c r="E127" i="2"/>
  <c r="E129" i="2"/>
  <c r="E131" i="2"/>
  <c r="D61" i="2"/>
  <c r="D63" i="2"/>
  <c r="E138" i="2"/>
  <c r="E141" i="2"/>
  <c r="D211" i="2" l="1"/>
  <c r="D197" i="2"/>
  <c r="D202" i="2"/>
  <c r="D200" i="2"/>
  <c r="D207" i="2"/>
  <c r="D213" i="2"/>
  <c r="E104" i="2"/>
  <c r="E205" i="2"/>
  <c r="D206" i="2"/>
  <c r="D142" i="2"/>
  <c r="D68" i="2"/>
  <c r="D179" i="2"/>
  <c r="C203" i="2"/>
  <c r="E68" i="2"/>
  <c r="E142" i="2"/>
  <c r="C142" i="2"/>
  <c r="C68" i="2"/>
  <c r="C179" i="2"/>
  <c r="D201" i="2"/>
  <c r="E201" i="2"/>
  <c r="C188" i="2"/>
  <c r="C104" i="2"/>
  <c r="D104" i="2"/>
  <c r="E179" i="2"/>
  <c r="E181" i="2" s="1"/>
  <c r="E197" i="2" l="1"/>
  <c r="E211" i="2"/>
  <c r="D205" i="2"/>
  <c r="E213" i="2"/>
  <c r="E200" i="2"/>
  <c r="E207" i="2"/>
  <c r="E206" i="2"/>
  <c r="E202" i="2"/>
  <c r="C218" i="2"/>
  <c r="D181" i="2"/>
  <c r="E193" i="2"/>
  <c r="D193" i="2"/>
  <c r="D189" i="2"/>
  <c r="E189" i="2"/>
  <c r="D191" i="2"/>
  <c r="E191" i="2"/>
  <c r="C181" i="2"/>
  <c r="D203" i="2"/>
  <c r="E203" i="2"/>
  <c r="D195" i="2"/>
  <c r="E195" i="2"/>
  <c r="D188" i="2"/>
  <c r="D210" i="2"/>
  <c r="E210" i="2"/>
  <c r="D192" i="2"/>
  <c r="E192" i="2"/>
  <c r="D217" i="2"/>
  <c r="E217" i="2"/>
  <c r="D198" i="2"/>
  <c r="E198" i="2"/>
  <c r="D199" i="2"/>
  <c r="E199" i="2"/>
  <c r="D215" i="2"/>
  <c r="E215" i="2"/>
  <c r="D194" i="2"/>
  <c r="E194" i="2"/>
  <c r="D209" i="2"/>
  <c r="E209" i="2"/>
  <c r="E216" i="2"/>
  <c r="D216" i="2"/>
  <c r="D196" i="2"/>
  <c r="E196" i="2"/>
  <c r="D204" i="2"/>
  <c r="E204" i="2"/>
  <c r="D214" i="2"/>
  <c r="E214" i="2"/>
  <c r="D190" i="2"/>
  <c r="E190" i="2"/>
  <c r="D212" i="2"/>
  <c r="E212" i="2"/>
  <c r="E188" i="2" l="1"/>
  <c r="E218" i="2" s="1"/>
  <c r="D218" i="2"/>
</calcChain>
</file>

<file path=xl/sharedStrings.xml><?xml version="1.0" encoding="utf-8"?>
<sst xmlns="http://schemas.openxmlformats.org/spreadsheetml/2006/main" count="215" uniqueCount="80">
  <si>
    <t>INSPECCIÓN DE TRÁNSITO Y TRANSPORTE DE BARRANCABERMEJA</t>
  </si>
  <si>
    <t>Página 1 de 1</t>
  </si>
  <si>
    <t>PRIMER TRIMESTRE</t>
  </si>
  <si>
    <t>SEGUNDO TRIMESTRE</t>
  </si>
  <si>
    <t>TERCER TRIMESTRE</t>
  </si>
  <si>
    <t>CUARTO TRIMESTRE</t>
  </si>
  <si>
    <t>TOTAL VIGENCIA</t>
  </si>
  <si>
    <t>IT</t>
  </si>
  <si>
    <t xml:space="preserve">PROGRAMA </t>
  </si>
  <si>
    <t>OBJETIVOS</t>
  </si>
  <si>
    <t>ACCIONES</t>
  </si>
  <si>
    <t>RESPONSABLE</t>
  </si>
  <si>
    <t>META</t>
  </si>
  <si>
    <t>PRODUCTO / INDICADORES</t>
  </si>
  <si>
    <t>PLANEADO</t>
  </si>
  <si>
    <t>EJECUTADO</t>
  </si>
  <si>
    <t>DESCRIPCIÓN</t>
  </si>
  <si>
    <t>ACCIÓN CORRECTIVA</t>
  </si>
  <si>
    <t>TOTAL</t>
  </si>
  <si>
    <t>%</t>
  </si>
  <si>
    <t>ACUMULADO</t>
  </si>
  <si>
    <t>TOTAL AVANCE</t>
  </si>
  <si>
    <t>TRI 1</t>
  </si>
  <si>
    <t>TRI 2</t>
  </si>
  <si>
    <t>TRI 3</t>
  </si>
  <si>
    <t>TRI 4</t>
  </si>
  <si>
    <t>P</t>
  </si>
  <si>
    <t>E</t>
  </si>
  <si>
    <t>AVANCE</t>
  </si>
  <si>
    <t>PROG</t>
  </si>
  <si>
    <t xml:space="preserve">Nro. </t>
  </si>
  <si>
    <t>% PROGRAMADO</t>
  </si>
  <si>
    <t>% EJECUTADO</t>
  </si>
  <si>
    <t>% ACUMULADO</t>
  </si>
  <si>
    <t>CUMPLIMIENTO ANUAL</t>
  </si>
  <si>
    <t>Código: ADM-PL-002</t>
  </si>
  <si>
    <t>Versión: 004</t>
  </si>
  <si>
    <t>MANEJO INTEGRAL DE RESIDUOS SÓLIDOS</t>
  </si>
  <si>
    <t>MANEJO INTEGRAL DEL RECURSO AGUA Y ENERGÍA</t>
  </si>
  <si>
    <t>MANEJO DE EMISIONES ATMOFERICAS Y VERTIMIENTOS</t>
  </si>
  <si>
    <t>MANEJO DE LA RESPONSABILIDAD SOCIAL.</t>
  </si>
  <si>
    <t>PLAN DE MEJORAMIENTO</t>
  </si>
  <si>
    <t>MANEJO DE INFRAESTRUCTURA VÍAL</t>
  </si>
  <si>
    <t>Dar un manejo integral de los residuos sólidos ordinarios, especiales y esteriles (escombros) generados en las actividades propias de la ITTB, para prevenir y controlar los efectos que sobre el medio ambiente pueda producir el manejo inadecuado de estos</t>
  </si>
  <si>
    <t xml:space="preserve">Dar manejo  adecuado al agua potable y la energía utilizada en las actividades propias de la ITTB. </t>
  </si>
  <si>
    <t>Garantizar que las emisiones atmosféricas y el ruido durante las actividades dela ITTB se encuentren por debajo de los niveles establecidos en la normatividad vigente.</t>
  </si>
  <si>
    <t>con la comunidad para la divulgación y retroalimentación de la gestión ambiental de la ITTB e integrar en el proceso de decisión previo a la compra o contratación, criterios de sostenibilidad, que inciden en los impactos medioambientales, sociales y económicos de la compra con el fin de que estos sean positivos.</t>
  </si>
  <si>
    <t>Implementar estrategias que permitan el fortalecimiento de la gestión ambiental en la ITTB.</t>
  </si>
  <si>
    <t>Garantizar un mínimo de contaminación durante la actividad de señalización vial y realizar oportunamente  las  actividades  de  reemplazo de las señales de tránsito obsoletas con el desmantelamiento de las mismas para fines de no saturar el componente paisajístico del área de influencia.</t>
  </si>
  <si>
    <t>Capacitación sobre residuos sólidos</t>
  </si>
  <si>
    <t>Cronograma de frecuencias de recolección de material aprovechable</t>
  </si>
  <si>
    <t xml:space="preserve">Inspecciones de control y seguimiento a los puntos de acopio temporal de material aprovechable. </t>
  </si>
  <si>
    <t>Seguimiento al área de señalización con el fin de realizar estudio de generación de residuos sólidos especiales según Dto 4741/2005.</t>
  </si>
  <si>
    <t xml:space="preserve">Informes de avance y cumplimiento de las acciones de separación, clasificación, almacenamiento y disposición temporal de los residuos especiales generados por la entidad. </t>
  </si>
  <si>
    <t>Seguimiento al consumo (registro de la cantidad m3 y kw, periodo de medición e histórico de tendencia en el consumo.)</t>
  </si>
  <si>
    <t>Capacitación sobre manejo y uso eficiente del agua y la energía.</t>
  </si>
  <si>
    <t>Campaña de sensibilización sobre la tematica.</t>
  </si>
  <si>
    <t>Gestionar la implementación de elementos economizadores, en los grifos, duchas, e instalación de unidades sanitarias de bajo consumo en las instalaciones.</t>
  </si>
  <si>
    <t xml:space="preserve">Gestionar la implementación de elementos de bajo consumo en los sistemas de iluminación, equipos electrónicos y de cómputo, aire acondicionado y disposición eficiente de su red de distribución. </t>
  </si>
  <si>
    <t>Registro y seguimiento del certificado de gases de vehículos y motocicletas  al servicio de la actividad misional tanto directos como tercerizados.</t>
  </si>
  <si>
    <t>Socializacion del procedimiento  de trabajo para la señalización víal conforme a las condiciones de trabajo seguras para el medio ambiente, cada vez que se presente un contrato para el mismo fin.</t>
  </si>
  <si>
    <t>Capacitación sobre los cuidados ambientales y las medidas de seguridad industrial al personal involucrado en la actividad de señalización víal.</t>
  </si>
  <si>
    <t xml:space="preserve">Seguimiento a la programación de reemplazo de las señales de tránsito obsoletas. </t>
  </si>
  <si>
    <t>Gestionar certificados de disposicion de materia peligroso, resultado de la actividad de señalizacion</t>
  </si>
  <si>
    <t xml:space="preserve">capacitación sobre los criterios de compra sostenible al comité de gestión contractual y de compras sostenibles de la ITTB. </t>
  </si>
  <si>
    <t>Seguimiento al área de contratación para revisión de las Compras Sostenibles.</t>
  </si>
  <si>
    <t>Realizar informes para el debido seguimiento y evaluación de la implementacion del SGA.</t>
  </si>
  <si>
    <t>Medición de la eficiencia y eficacia del desarrollo del Sistema de Gestión Ambiental.</t>
  </si>
  <si>
    <t>Dar cumplimiento al programa de Gestion Amiental, teniendo en cuentas las actividades descritas en las fichas de manejo ambiental</t>
  </si>
  <si>
    <t># de actividades  ejecutadas / # de actividades programadas *100</t>
  </si>
  <si>
    <t>Registro de los vertimientos emitidos por la entidad</t>
  </si>
  <si>
    <t>CPS DE APOYO</t>
  </si>
  <si>
    <t>JURIDCO COMITÉ DE COMPRAS</t>
  </si>
  <si>
    <t>CPS DE APOYO, COMITÉ DE COMPRAS</t>
  </si>
  <si>
    <t xml:space="preserve">Gestión documental de los certificados de la cantidad de material aprovechable, emitidos por COREMAB. </t>
  </si>
  <si>
    <t>CORPORACION COREMAB</t>
  </si>
  <si>
    <t>Objetivo:Reducir el impacto ambiental de las actividades productivas de la ITTB</t>
  </si>
  <si>
    <t>VIGENCIA 
2025</t>
  </si>
  <si>
    <t>PLAN ANUAL DE SISTENMA DE GESTION AMBIENTAL 2025</t>
  </si>
  <si>
    <t>Fecha: Enero 31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</si>
</sst>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20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2929"/>
      <name val="Calibri"/>
      <family val="2"/>
      <scheme val="minor"/>
    </font>
    <font>
      <sz val="14"/>
      <color rgb="FFFF2929"/>
      <name val="Calibri"/>
      <family val="2"/>
      <scheme val="minor"/>
    </font>
    <font>
      <sz val="16"/>
      <color rgb="FFFF2929"/>
      <name val="Calibri"/>
      <family val="2"/>
      <scheme val="minor"/>
    </font>
    <font>
      <sz val="10"/>
      <color rgb="FFFF2929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9" fillId="7" borderId="8" xfId="0" applyNumberFormat="1" applyFont="1" applyFill="1" applyBorder="1" applyAlignment="1">
      <alignment horizontal="center" vertical="center"/>
    </xf>
    <xf numFmtId="1" fontId="9" fillId="7" borderId="9" xfId="0" applyNumberFormat="1" applyFont="1" applyFill="1" applyBorder="1" applyAlignment="1">
      <alignment horizontal="center" vertical="center"/>
    </xf>
    <xf numFmtId="1" fontId="9" fillId="7" borderId="15" xfId="0" applyNumberFormat="1" applyFont="1" applyFill="1" applyBorder="1" applyAlignment="1">
      <alignment horizontal="center" vertical="center"/>
    </xf>
    <xf numFmtId="1" fontId="9" fillId="7" borderId="23" xfId="0" applyNumberFormat="1" applyFont="1" applyFill="1" applyBorder="1" applyAlignment="1">
      <alignment horizontal="center" vertical="center"/>
    </xf>
    <xf numFmtId="0" fontId="13" fillId="8" borderId="9" xfId="3" applyFont="1" applyFill="1" applyBorder="1" applyAlignment="1">
      <alignment horizontal="center" vertical="center" wrapText="1" readingOrder="1"/>
    </xf>
    <xf numFmtId="0" fontId="13" fillId="9" borderId="14" xfId="3" applyFont="1" applyFill="1" applyBorder="1" applyAlignment="1">
      <alignment horizontal="center" vertical="center" wrapText="1" readingOrder="1"/>
    </xf>
    <xf numFmtId="9" fontId="13" fillId="8" borderId="15" xfId="2" applyFont="1" applyFill="1" applyBorder="1" applyAlignment="1">
      <alignment horizontal="center" vertical="center" wrapText="1" readingOrder="1"/>
    </xf>
    <xf numFmtId="0" fontId="13" fillId="8" borderId="14" xfId="3" applyFont="1" applyFill="1" applyBorder="1" applyAlignment="1">
      <alignment horizontal="justify" vertical="center" wrapText="1" readingOrder="1"/>
    </xf>
    <xf numFmtId="0" fontId="13" fillId="9" borderId="9" xfId="3" applyFont="1" applyFill="1" applyBorder="1" applyAlignment="1">
      <alignment horizontal="center" vertical="center" wrapText="1" readingOrder="1"/>
    </xf>
    <xf numFmtId="0" fontId="13" fillId="8" borderId="9" xfId="3" applyFont="1" applyFill="1" applyBorder="1" applyAlignment="1">
      <alignment horizontal="justify" vertical="center" wrapText="1" readingOrder="1"/>
    </xf>
    <xf numFmtId="0" fontId="13" fillId="8" borderId="9" xfId="3" applyFont="1" applyFill="1" applyBorder="1" applyAlignment="1">
      <alignment horizontal="left" vertical="center" wrapText="1" readingOrder="1"/>
    </xf>
    <xf numFmtId="9" fontId="13" fillId="5" borderId="9" xfId="2" applyFont="1" applyFill="1" applyBorder="1" applyAlignment="1">
      <alignment horizontal="center" vertical="center" wrapText="1" readingOrder="1"/>
    </xf>
    <xf numFmtId="2" fontId="8" fillId="0" borderId="0" xfId="0" applyNumberFormat="1" applyFont="1" applyAlignment="1">
      <alignment horizontal="center" vertical="center"/>
    </xf>
    <xf numFmtId="9" fontId="8" fillId="0" borderId="0" xfId="2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41" fontId="8" fillId="0" borderId="25" xfId="1" applyFont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 wrapText="1"/>
    </xf>
    <xf numFmtId="9" fontId="8" fillId="0" borderId="26" xfId="2" applyFont="1" applyBorder="1" applyAlignment="1">
      <alignment horizontal="center" vertical="center" wrapText="1"/>
    </xf>
    <xf numFmtId="9" fontId="8" fillId="0" borderId="3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41" fontId="8" fillId="10" borderId="25" xfId="1" applyFont="1" applyFill="1" applyBorder="1" applyAlignment="1">
      <alignment horizontal="center" vertical="center" wrapText="1"/>
    </xf>
    <xf numFmtId="9" fontId="8" fillId="10" borderId="4" xfId="2" applyFont="1" applyFill="1" applyBorder="1" applyAlignment="1">
      <alignment horizontal="center" vertical="center" wrapText="1"/>
    </xf>
    <xf numFmtId="41" fontId="8" fillId="10" borderId="1" xfId="1" applyFont="1" applyFill="1" applyBorder="1" applyAlignment="1">
      <alignment horizontal="center" vertical="center" wrapText="1"/>
    </xf>
    <xf numFmtId="9" fontId="14" fillId="10" borderId="26" xfId="2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horizontal="center" vertical="center"/>
    </xf>
    <xf numFmtId="0" fontId="13" fillId="8" borderId="1" xfId="3" applyFont="1" applyFill="1" applyBorder="1" applyAlignment="1">
      <alignment horizontal="center" vertical="center" wrapText="1" readingOrder="1"/>
    </xf>
    <xf numFmtId="0" fontId="13" fillId="9" borderId="4" xfId="3" applyFont="1" applyFill="1" applyBorder="1" applyAlignment="1">
      <alignment horizontal="center" vertical="center" wrapText="1" readingOrder="1"/>
    </xf>
    <xf numFmtId="9" fontId="13" fillId="8" borderId="26" xfId="2" applyFont="1" applyFill="1" applyBorder="1" applyAlignment="1">
      <alignment horizontal="center" vertical="center" wrapText="1" readingOrder="1"/>
    </xf>
    <xf numFmtId="0" fontId="13" fillId="8" borderId="4" xfId="3" applyFont="1" applyFill="1" applyBorder="1" applyAlignment="1">
      <alignment horizontal="justify" vertical="center" wrapText="1" readingOrder="1"/>
    </xf>
    <xf numFmtId="0" fontId="13" fillId="9" borderId="1" xfId="3" applyFont="1" applyFill="1" applyBorder="1" applyAlignment="1">
      <alignment horizontal="center" vertical="center" wrapText="1" readingOrder="1"/>
    </xf>
    <xf numFmtId="9" fontId="13" fillId="8" borderId="1" xfId="2" applyFont="1" applyFill="1" applyBorder="1" applyAlignment="1">
      <alignment horizontal="center" vertical="center" wrapText="1" readingOrder="1"/>
    </xf>
    <xf numFmtId="0" fontId="13" fillId="8" borderId="1" xfId="3" applyFont="1" applyFill="1" applyBorder="1" applyAlignment="1">
      <alignment horizontal="justify" vertical="center" wrapText="1" readingOrder="1"/>
    </xf>
    <xf numFmtId="9" fontId="13" fillId="8" borderId="28" xfId="2" applyFont="1" applyFill="1" applyBorder="1" applyAlignment="1">
      <alignment horizontal="center" vertical="center" wrapText="1" readingOrder="1"/>
    </xf>
    <xf numFmtId="0" fontId="13" fillId="8" borderId="1" xfId="3" applyFont="1" applyFill="1" applyBorder="1" applyAlignment="1">
      <alignment horizontal="left" vertical="center" wrapText="1" readingOrder="1"/>
    </xf>
    <xf numFmtId="9" fontId="13" fillId="5" borderId="1" xfId="2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 vertical="center"/>
    </xf>
    <xf numFmtId="0" fontId="17" fillId="11" borderId="1" xfId="8" applyFont="1" applyFill="1" applyBorder="1" applyAlignment="1">
      <alignment horizontal="center" vertical="center" wrapText="1"/>
    </xf>
    <xf numFmtId="0" fontId="17" fillId="11" borderId="1" xfId="8" applyFont="1" applyFill="1" applyBorder="1" applyAlignment="1">
      <alignment horizontal="center" vertical="center"/>
    </xf>
    <xf numFmtId="0" fontId="18" fillId="8" borderId="1" xfId="8" applyFont="1" applyFill="1" applyBorder="1" applyAlignment="1">
      <alignment horizontal="center" vertical="center"/>
    </xf>
    <xf numFmtId="0" fontId="18" fillId="8" borderId="1" xfId="8" applyFont="1" applyFill="1" applyBorder="1" applyAlignment="1">
      <alignment horizontal="justify" vertical="center" wrapText="1"/>
    </xf>
    <xf numFmtId="9" fontId="18" fillId="8" borderId="1" xfId="9" applyFont="1" applyFill="1" applyBorder="1" applyAlignment="1">
      <alignment horizontal="center" vertical="center"/>
    </xf>
    <xf numFmtId="9" fontId="17" fillId="12" borderId="1" xfId="8" applyNumberFormat="1" applyFont="1" applyFill="1" applyBorder="1" applyAlignment="1">
      <alignment horizontal="center" vertical="center"/>
    </xf>
    <xf numFmtId="0" fontId="18" fillId="8" borderId="1" xfId="8" applyFont="1" applyFill="1" applyBorder="1" applyAlignment="1">
      <alignment horizontal="justify" vertical="center"/>
    </xf>
    <xf numFmtId="0" fontId="19" fillId="0" borderId="0" xfId="0" applyFont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10" fontId="17" fillId="12" borderId="1" xfId="8" applyNumberFormat="1" applyFont="1" applyFill="1" applyBorder="1" applyAlignment="1">
      <alignment horizontal="center" vertical="center"/>
    </xf>
    <xf numFmtId="0" fontId="14" fillId="8" borderId="1" xfId="3" applyFont="1" applyFill="1" applyBorder="1" applyAlignment="1">
      <alignment horizontal="center" vertical="center" wrapText="1" readingOrder="1"/>
    </xf>
    <xf numFmtId="0" fontId="14" fillId="9" borderId="4" xfId="3" applyFont="1" applyFill="1" applyBorder="1" applyAlignment="1">
      <alignment horizontal="center" vertical="center" wrapText="1" readingOrder="1"/>
    </xf>
    <xf numFmtId="0" fontId="14" fillId="8" borderId="4" xfId="3" applyFont="1" applyFill="1" applyBorder="1" applyAlignment="1">
      <alignment horizontal="justify" vertical="center" wrapText="1" readingOrder="1"/>
    </xf>
    <xf numFmtId="0" fontId="14" fillId="9" borderId="1" xfId="3" applyFont="1" applyFill="1" applyBorder="1" applyAlignment="1">
      <alignment horizontal="center" vertical="center" wrapText="1" readingOrder="1"/>
    </xf>
    <xf numFmtId="0" fontId="14" fillId="8" borderId="1" xfId="3" applyFont="1" applyFill="1" applyBorder="1" applyAlignment="1">
      <alignment horizontal="justify" vertical="center" wrapText="1" readingOrder="1"/>
    </xf>
    <xf numFmtId="0" fontId="14" fillId="8" borderId="1" xfId="3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41" fontId="20" fillId="0" borderId="0" xfId="0" applyNumberFormat="1" applyFont="1" applyAlignment="1">
      <alignment horizontal="center" vertical="center"/>
    </xf>
    <xf numFmtId="9" fontId="21" fillId="0" borderId="0" xfId="0" applyNumberFormat="1" applyFont="1" applyAlignment="1">
      <alignment horizontal="center"/>
    </xf>
    <xf numFmtId="0" fontId="22" fillId="8" borderId="1" xfId="8" applyFont="1" applyFill="1" applyBorder="1" applyAlignment="1">
      <alignment horizontal="center" vertical="center"/>
    </xf>
    <xf numFmtId="0" fontId="22" fillId="8" borderId="1" xfId="8" applyFont="1" applyFill="1" applyBorder="1" applyAlignment="1">
      <alignment horizontal="justify" vertical="center" wrapText="1"/>
    </xf>
    <xf numFmtId="9" fontId="22" fillId="8" borderId="1" xfId="9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2" fillId="8" borderId="1" xfId="8" applyFont="1" applyFill="1" applyBorder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9" fontId="13" fillId="7" borderId="0" xfId="2" applyFont="1" applyFill="1" applyAlignment="1">
      <alignment horizontal="center" vertical="center"/>
    </xf>
    <xf numFmtId="41" fontId="13" fillId="0" borderId="25" xfId="1" applyFont="1" applyBorder="1" applyAlignment="1">
      <alignment horizontal="center" vertical="center" wrapText="1"/>
    </xf>
    <xf numFmtId="9" fontId="13" fillId="0" borderId="1" xfId="2" applyFont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9" fontId="13" fillId="0" borderId="26" xfId="2" applyFont="1" applyBorder="1" applyAlignment="1">
      <alignment horizontal="center" vertical="center" wrapText="1"/>
    </xf>
    <xf numFmtId="9" fontId="13" fillId="0" borderId="3" xfId="2" applyFont="1" applyBorder="1" applyAlignment="1">
      <alignment horizontal="center" vertical="center" wrapText="1"/>
    </xf>
    <xf numFmtId="9" fontId="13" fillId="0" borderId="4" xfId="2" applyFont="1" applyBorder="1" applyAlignment="1">
      <alignment horizontal="center" vertical="center" wrapText="1"/>
    </xf>
    <xf numFmtId="41" fontId="13" fillId="10" borderId="25" xfId="1" applyFont="1" applyFill="1" applyBorder="1" applyAlignment="1">
      <alignment horizontal="center" vertical="center" wrapText="1"/>
    </xf>
    <xf numFmtId="9" fontId="13" fillId="10" borderId="4" xfId="2" applyFont="1" applyFill="1" applyBorder="1" applyAlignment="1">
      <alignment horizontal="center" vertical="center" wrapText="1"/>
    </xf>
    <xf numFmtId="41" fontId="13" fillId="1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 readingOrder="1"/>
    </xf>
    <xf numFmtId="0" fontId="10" fillId="5" borderId="7" xfId="0" applyFont="1" applyFill="1" applyBorder="1" applyAlignment="1">
      <alignment horizontal="center" vertical="center" wrapText="1" readingOrder="1"/>
    </xf>
    <xf numFmtId="0" fontId="10" fillId="6" borderId="8" xfId="3" applyFont="1" applyFill="1" applyBorder="1" applyAlignment="1">
      <alignment horizontal="center" vertical="center" wrapText="1" readingOrder="1"/>
    </xf>
    <xf numFmtId="0" fontId="10" fillId="6" borderId="19" xfId="3" applyFont="1" applyFill="1" applyBorder="1" applyAlignment="1">
      <alignment horizontal="center" vertical="center" wrapText="1" readingOrder="1"/>
    </xf>
    <xf numFmtId="0" fontId="10" fillId="6" borderId="9" xfId="3" applyFont="1" applyFill="1" applyBorder="1" applyAlignment="1">
      <alignment horizontal="center" vertical="center" wrapText="1" readingOrder="1"/>
    </xf>
    <xf numFmtId="0" fontId="10" fillId="6" borderId="20" xfId="3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6" borderId="10" xfId="3" applyFont="1" applyFill="1" applyBorder="1" applyAlignment="1">
      <alignment horizontal="center" vertical="center" wrapText="1" readingOrder="1"/>
    </xf>
    <xf numFmtId="0" fontId="10" fillId="6" borderId="38" xfId="3" applyFont="1" applyFill="1" applyBorder="1" applyAlignment="1">
      <alignment horizontal="center" vertical="center" wrapText="1" readingOrder="1"/>
    </xf>
    <xf numFmtId="0" fontId="10" fillId="6" borderId="39" xfId="3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6" borderId="14" xfId="3" applyFont="1" applyFill="1" applyBorder="1" applyAlignment="1">
      <alignment horizontal="center" vertical="center" textRotation="90" wrapText="1" readingOrder="1"/>
    </xf>
    <xf numFmtId="0" fontId="10" fillId="6" borderId="21" xfId="3" applyFont="1" applyFill="1" applyBorder="1" applyAlignment="1">
      <alignment horizontal="center" vertical="center" textRotation="90" wrapText="1" readingOrder="1"/>
    </xf>
    <xf numFmtId="0" fontId="10" fillId="6" borderId="9" xfId="3" applyFont="1" applyFill="1" applyBorder="1" applyAlignment="1">
      <alignment horizontal="center" vertical="center" textRotation="90" wrapText="1" readingOrder="1"/>
    </xf>
    <xf numFmtId="0" fontId="10" fillId="6" borderId="20" xfId="3" applyFont="1" applyFill="1" applyBorder="1" applyAlignment="1">
      <alignment horizontal="center" vertical="center" textRotation="90" wrapText="1" readingOrder="1"/>
    </xf>
    <xf numFmtId="0" fontId="10" fillId="6" borderId="29" xfId="3" applyFont="1" applyFill="1" applyBorder="1" applyAlignment="1">
      <alignment horizontal="center" vertical="center" textRotation="90" wrapText="1" readingOrder="1"/>
    </xf>
    <xf numFmtId="0" fontId="10" fillId="6" borderId="29" xfId="3" applyFont="1" applyFill="1" applyBorder="1" applyAlignment="1">
      <alignment horizontal="center" vertical="center" wrapText="1" readingOrder="1"/>
    </xf>
    <xf numFmtId="1" fontId="9" fillId="7" borderId="16" xfId="0" applyNumberFormat="1" applyFont="1" applyFill="1" applyBorder="1" applyAlignment="1">
      <alignment horizontal="center" vertical="center"/>
    </xf>
    <xf numFmtId="1" fontId="9" fillId="7" borderId="17" xfId="0" applyNumberFormat="1" applyFont="1" applyFill="1" applyBorder="1" applyAlignment="1">
      <alignment horizontal="center" vertical="center"/>
    </xf>
    <xf numFmtId="1" fontId="9" fillId="7" borderId="18" xfId="0" applyNumberFormat="1" applyFont="1" applyFill="1" applyBorder="1" applyAlignment="1">
      <alignment horizontal="center" vertical="center"/>
    </xf>
    <xf numFmtId="9" fontId="7" fillId="8" borderId="9" xfId="2" applyFont="1" applyFill="1" applyBorder="1" applyAlignment="1">
      <alignment horizontal="center" vertical="center" wrapText="1" readingOrder="1"/>
    </xf>
    <xf numFmtId="9" fontId="7" fillId="8" borderId="1" xfId="2" applyFont="1" applyFill="1" applyBorder="1" applyAlignment="1">
      <alignment horizontal="center" vertical="center" wrapText="1" readingOrder="1"/>
    </xf>
    <xf numFmtId="0" fontId="10" fillId="5" borderId="9" xfId="3" applyFont="1" applyFill="1" applyBorder="1" applyAlignment="1">
      <alignment horizontal="center" vertical="center" wrapText="1" readingOrder="1"/>
    </xf>
    <xf numFmtId="0" fontId="10" fillId="5" borderId="20" xfId="3" applyFont="1" applyFill="1" applyBorder="1" applyAlignment="1">
      <alignment horizontal="center" vertical="center" wrapText="1" readingOrder="1"/>
    </xf>
    <xf numFmtId="0" fontId="10" fillId="5" borderId="15" xfId="3" applyFont="1" applyFill="1" applyBorder="1" applyAlignment="1">
      <alignment horizontal="center" vertical="center" wrapText="1" readingOrder="1"/>
    </xf>
    <xf numFmtId="0" fontId="10" fillId="5" borderId="22" xfId="3" applyFont="1" applyFill="1" applyBorder="1" applyAlignment="1">
      <alignment horizontal="center" vertical="center" wrapText="1" readingOrder="1"/>
    </xf>
    <xf numFmtId="9" fontId="7" fillId="8" borderId="24" xfId="2" applyFont="1" applyFill="1" applyBorder="1" applyAlignment="1">
      <alignment horizontal="center" vertical="center" wrapText="1" readingOrder="1"/>
    </xf>
    <xf numFmtId="9" fontId="7" fillId="8" borderId="27" xfId="2" applyFont="1" applyFill="1" applyBorder="1" applyAlignment="1">
      <alignment horizontal="center" vertical="center" wrapText="1" readingOrder="1"/>
    </xf>
    <xf numFmtId="9" fontId="15" fillId="5" borderId="15" xfId="0" applyNumberFormat="1" applyFont="1" applyFill="1" applyBorder="1" applyAlignment="1">
      <alignment horizontal="center" vertical="center" wrapText="1"/>
    </xf>
    <xf numFmtId="9" fontId="15" fillId="5" borderId="2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12" borderId="1" xfId="8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7" fontId="10" fillId="6" borderId="30" xfId="4" applyNumberFormat="1" applyFont="1" applyFill="1" applyBorder="1" applyAlignment="1">
      <alignment horizontal="center" vertical="center"/>
    </xf>
    <xf numFmtId="0" fontId="10" fillId="6" borderId="24" xfId="4" applyFont="1" applyFill="1" applyBorder="1" applyAlignment="1">
      <alignment horizontal="center" vertical="center"/>
    </xf>
    <xf numFmtId="0" fontId="10" fillId="6" borderId="11" xfId="4" applyFont="1" applyFill="1" applyBorder="1" applyAlignment="1">
      <alignment horizontal="center" vertical="center"/>
    </xf>
    <xf numFmtId="0" fontId="10" fillId="6" borderId="12" xfId="4" applyFont="1" applyFill="1" applyBorder="1" applyAlignment="1">
      <alignment horizontal="center" vertical="center"/>
    </xf>
    <xf numFmtId="0" fontId="10" fillId="6" borderId="13" xfId="4" applyFont="1" applyFill="1" applyBorder="1" applyAlignment="1">
      <alignment horizontal="center" vertical="center"/>
    </xf>
    <xf numFmtId="0" fontId="10" fillId="6" borderId="19" xfId="4" applyFont="1" applyFill="1" applyBorder="1" applyAlignment="1">
      <alignment horizontal="center" vertical="center"/>
    </xf>
    <xf numFmtId="0" fontId="10" fillId="6" borderId="20" xfId="4" applyFont="1" applyFill="1" applyBorder="1" applyAlignment="1">
      <alignment horizontal="center" vertical="center"/>
    </xf>
    <xf numFmtId="0" fontId="10" fillId="6" borderId="22" xfId="4" applyFont="1" applyFill="1" applyBorder="1" applyAlignment="1">
      <alignment horizontal="center" vertical="center"/>
    </xf>
    <xf numFmtId="0" fontId="30" fillId="8" borderId="36" xfId="6" applyFont="1" applyFill="1" applyBorder="1" applyAlignment="1">
      <alignment horizontal="justify" vertical="center" wrapText="1"/>
    </xf>
    <xf numFmtId="0" fontId="30" fillId="8" borderId="37" xfId="6" applyFont="1" applyFill="1" applyBorder="1" applyAlignment="1">
      <alignment horizontal="justify" vertical="center" wrapText="1"/>
    </xf>
    <xf numFmtId="0" fontId="30" fillId="8" borderId="28" xfId="3" applyFont="1" applyFill="1" applyBorder="1" applyAlignment="1">
      <alignment horizontal="center" vertical="center" wrapText="1" readingOrder="1"/>
    </xf>
    <xf numFmtId="0" fontId="30" fillId="8" borderId="31" xfId="3" applyFont="1" applyFill="1" applyBorder="1" applyAlignment="1">
      <alignment horizontal="center" vertical="center" wrapText="1" readingOrder="1"/>
    </xf>
    <xf numFmtId="0" fontId="30" fillId="8" borderId="25" xfId="4" applyFont="1" applyFill="1" applyBorder="1" applyAlignment="1">
      <alignment horizontal="center" vertical="center" wrapText="1"/>
    </xf>
    <xf numFmtId="0" fontId="30" fillId="8" borderId="1" xfId="4" applyFont="1" applyFill="1" applyBorder="1" applyAlignment="1">
      <alignment horizontal="center" vertical="center" wrapText="1"/>
    </xf>
    <xf numFmtId="0" fontId="10" fillId="8" borderId="40" xfId="3" applyFont="1" applyFill="1" applyBorder="1" applyAlignment="1">
      <alignment horizontal="center" vertical="center" wrapText="1" readingOrder="1"/>
    </xf>
    <xf numFmtId="0" fontId="10" fillId="8" borderId="27" xfId="4" applyFont="1" applyFill="1" applyBorder="1" applyAlignment="1">
      <alignment horizontal="center" vertical="center" wrapText="1"/>
    </xf>
    <xf numFmtId="0" fontId="30" fillId="8" borderId="1" xfId="6" applyFont="1" applyFill="1" applyBorder="1" applyAlignment="1">
      <alignment horizontal="justify" vertical="center" wrapText="1"/>
    </xf>
    <xf numFmtId="0" fontId="29" fillId="8" borderId="27" xfId="3" applyFont="1" applyFill="1" applyBorder="1" applyAlignment="1">
      <alignment horizontal="center" vertical="center" wrapText="1" readingOrder="1"/>
    </xf>
    <xf numFmtId="0" fontId="30" fillId="5" borderId="25" xfId="4" applyFont="1" applyFill="1" applyBorder="1" applyAlignment="1">
      <alignment horizontal="center" vertical="center" wrapText="1"/>
    </xf>
    <xf numFmtId="0" fontId="28" fillId="8" borderId="1" xfId="4" applyFont="1" applyFill="1" applyBorder="1" applyAlignment="1">
      <alignment horizontal="center" vertical="center" wrapText="1"/>
    </xf>
    <xf numFmtId="0" fontId="30" fillId="5" borderId="1" xfId="4" applyFont="1" applyFill="1" applyBorder="1" applyAlignment="1">
      <alignment horizontal="center" vertical="center"/>
    </xf>
    <xf numFmtId="0" fontId="30" fillId="8" borderId="1" xfId="4" applyFont="1" applyFill="1" applyBorder="1" applyAlignment="1">
      <alignment horizontal="center" vertical="center"/>
    </xf>
    <xf numFmtId="0" fontId="30" fillId="8" borderId="26" xfId="4" applyFont="1" applyFill="1" applyBorder="1" applyAlignment="1">
      <alignment horizontal="center" vertical="center"/>
    </xf>
    <xf numFmtId="0" fontId="30" fillId="8" borderId="25" xfId="4" applyFont="1" applyFill="1" applyBorder="1" applyAlignment="1">
      <alignment horizontal="center" vertical="center"/>
    </xf>
    <xf numFmtId="0" fontId="30" fillId="8" borderId="2" xfId="6" applyFont="1" applyFill="1" applyBorder="1" applyAlignment="1">
      <alignment horizontal="justify" vertical="center" wrapText="1"/>
    </xf>
    <xf numFmtId="0" fontId="30" fillId="8" borderId="4" xfId="6" applyFont="1" applyFill="1" applyBorder="1" applyAlignment="1">
      <alignment horizontal="justify" vertical="center" wrapText="1"/>
    </xf>
    <xf numFmtId="0" fontId="30" fillId="5" borderId="25" xfId="4" applyFont="1" applyFill="1" applyBorder="1" applyAlignment="1">
      <alignment horizontal="center" vertical="center"/>
    </xf>
    <xf numFmtId="0" fontId="10" fillId="8" borderId="34" xfId="3" applyFont="1" applyFill="1" applyBorder="1" applyAlignment="1">
      <alignment horizontal="center" vertical="center" wrapText="1" readingOrder="1"/>
    </xf>
    <xf numFmtId="0" fontId="10" fillId="8" borderId="28" xfId="4" applyFont="1" applyFill="1" applyBorder="1" applyAlignment="1">
      <alignment horizontal="center" vertical="center" wrapText="1"/>
    </xf>
    <xf numFmtId="0" fontId="10" fillId="8" borderId="32" xfId="3" applyFont="1" applyFill="1" applyBorder="1" applyAlignment="1">
      <alignment horizontal="center" vertical="center" wrapText="1" readingOrder="1"/>
    </xf>
    <xf numFmtId="0" fontId="10" fillId="8" borderId="29" xfId="4" applyFont="1" applyFill="1" applyBorder="1" applyAlignment="1">
      <alignment horizontal="center" vertical="center" wrapText="1"/>
    </xf>
    <xf numFmtId="0" fontId="30" fillId="8" borderId="32" xfId="3" applyFont="1" applyFill="1" applyBorder="1" applyAlignment="1">
      <alignment horizontal="center" vertical="center" wrapText="1" readingOrder="1"/>
    </xf>
    <xf numFmtId="0" fontId="30" fillId="8" borderId="40" xfId="3" applyFont="1" applyFill="1" applyBorder="1" applyAlignment="1">
      <alignment horizontal="center" vertical="center" wrapText="1" readingOrder="1"/>
    </xf>
    <xf numFmtId="0" fontId="28" fillId="8" borderId="26" xfId="4" applyFont="1" applyFill="1" applyBorder="1" applyAlignment="1">
      <alignment horizontal="center" vertical="center"/>
    </xf>
    <xf numFmtId="0" fontId="30" fillId="8" borderId="32" xfId="4" applyFont="1" applyFill="1" applyBorder="1" applyAlignment="1">
      <alignment horizontal="center" vertical="center" wrapText="1"/>
    </xf>
    <xf numFmtId="0" fontId="30" fillId="8" borderId="29" xfId="4" applyFont="1" applyFill="1" applyBorder="1" applyAlignment="1">
      <alignment horizontal="center" vertical="center" wrapText="1"/>
    </xf>
    <xf numFmtId="0" fontId="30" fillId="8" borderId="29" xfId="4" applyFont="1" applyFill="1" applyBorder="1" applyAlignment="1">
      <alignment horizontal="center" vertical="center"/>
    </xf>
    <xf numFmtId="0" fontId="30" fillId="8" borderId="33" xfId="4" applyFont="1" applyFill="1" applyBorder="1" applyAlignment="1">
      <alignment horizontal="center" vertical="center"/>
    </xf>
    <xf numFmtId="0" fontId="30" fillId="8" borderId="32" xfId="4" applyFont="1" applyFill="1" applyBorder="1" applyAlignment="1">
      <alignment horizontal="center" vertical="center"/>
    </xf>
    <xf numFmtId="0" fontId="30" fillId="5" borderId="29" xfId="4" applyFont="1" applyFill="1" applyBorder="1" applyAlignment="1">
      <alignment horizontal="center" vertical="center"/>
    </xf>
    <xf numFmtId="0" fontId="30" fillId="8" borderId="34" xfId="3" applyFont="1" applyFill="1" applyBorder="1" applyAlignment="1">
      <alignment horizontal="center" vertical="center" wrapText="1" readingOrder="1"/>
    </xf>
    <xf numFmtId="0" fontId="30" fillId="8" borderId="34" xfId="4" applyFont="1" applyFill="1" applyBorder="1" applyAlignment="1">
      <alignment horizontal="center" vertical="center" wrapText="1"/>
    </xf>
    <xf numFmtId="0" fontId="28" fillId="8" borderId="28" xfId="4" applyFont="1" applyFill="1" applyBorder="1" applyAlignment="1">
      <alignment horizontal="center" vertical="center" wrapText="1"/>
    </xf>
    <xf numFmtId="0" fontId="30" fillId="8" borderId="28" xfId="4" applyFont="1" applyFill="1" applyBorder="1" applyAlignment="1">
      <alignment horizontal="center" vertical="center"/>
    </xf>
    <xf numFmtId="0" fontId="30" fillId="8" borderId="35" xfId="4" applyFont="1" applyFill="1" applyBorder="1" applyAlignment="1">
      <alignment horizontal="center" vertical="center"/>
    </xf>
    <xf numFmtId="0" fontId="30" fillId="8" borderId="34" xfId="4" applyFont="1" applyFill="1" applyBorder="1" applyAlignment="1">
      <alignment horizontal="center" vertical="center"/>
    </xf>
    <xf numFmtId="0" fontId="30" fillId="5" borderId="34" xfId="4" applyFont="1" applyFill="1" applyBorder="1" applyAlignment="1">
      <alignment horizontal="center" vertical="center"/>
    </xf>
    <xf numFmtId="0" fontId="10" fillId="8" borderId="29" xfId="4" applyFont="1" applyFill="1" applyBorder="1" applyAlignment="1">
      <alignment vertical="center" wrapText="1"/>
    </xf>
    <xf numFmtId="0" fontId="30" fillId="8" borderId="28" xfId="4" applyFont="1" applyFill="1" applyBorder="1" applyAlignment="1">
      <alignment horizontal="center" vertical="center" wrapText="1"/>
    </xf>
    <xf numFmtId="0" fontId="30" fillId="5" borderId="28" xfId="4" applyFont="1" applyFill="1" applyBorder="1" applyAlignment="1">
      <alignment horizontal="center" vertical="center"/>
    </xf>
    <xf numFmtId="0" fontId="10" fillId="8" borderId="27" xfId="4" applyFont="1" applyFill="1" applyBorder="1" applyAlignment="1">
      <alignment vertical="center" wrapText="1"/>
    </xf>
    <xf numFmtId="0" fontId="28" fillId="8" borderId="34" xfId="4" applyFont="1" applyFill="1" applyBorder="1" applyAlignment="1">
      <alignment horizontal="center" vertical="center" wrapText="1"/>
    </xf>
    <xf numFmtId="0" fontId="28" fillId="8" borderId="28" xfId="4" applyFont="1" applyFill="1" applyBorder="1" applyAlignment="1">
      <alignment horizontal="center" vertical="center"/>
    </xf>
    <xf numFmtId="0" fontId="1" fillId="5" borderId="28" xfId="4" applyFont="1" applyFill="1" applyBorder="1" applyAlignment="1">
      <alignment horizontal="center" vertical="center"/>
    </xf>
    <xf numFmtId="0" fontId="28" fillId="8" borderId="35" xfId="4" applyFont="1" applyFill="1" applyBorder="1" applyAlignment="1">
      <alignment horizontal="center" vertical="center"/>
    </xf>
    <xf numFmtId="0" fontId="28" fillId="8" borderId="34" xfId="4" applyFont="1" applyFill="1" applyBorder="1" applyAlignment="1">
      <alignment horizontal="center" vertical="center"/>
    </xf>
    <xf numFmtId="0" fontId="1" fillId="8" borderId="34" xfId="4" applyFont="1" applyFill="1" applyBorder="1" applyAlignment="1">
      <alignment horizontal="center" vertical="center"/>
    </xf>
    <xf numFmtId="0" fontId="10" fillId="8" borderId="28" xfId="4" applyFont="1" applyFill="1" applyBorder="1" applyAlignment="1">
      <alignment vertical="center" wrapText="1"/>
    </xf>
    <xf numFmtId="0" fontId="29" fillId="8" borderId="28" xfId="3" applyFont="1" applyFill="1" applyBorder="1" applyAlignment="1">
      <alignment horizontal="center" vertical="center" wrapText="1" readingOrder="1"/>
    </xf>
    <xf numFmtId="0" fontId="30" fillId="5" borderId="28" xfId="4" applyFont="1" applyFill="1" applyBorder="1" applyAlignment="1">
      <alignment horizontal="center" vertical="center" wrapText="1"/>
    </xf>
    <xf numFmtId="0" fontId="30" fillId="8" borderId="35" xfId="4" applyFont="1" applyFill="1" applyBorder="1" applyAlignment="1">
      <alignment horizontal="center" vertical="center" wrapText="1"/>
    </xf>
    <xf numFmtId="0" fontId="10" fillId="6" borderId="42" xfId="4" applyFont="1" applyFill="1" applyBorder="1" applyAlignment="1">
      <alignment horizontal="center" vertical="center"/>
    </xf>
    <xf numFmtId="0" fontId="10" fillId="6" borderId="43" xfId="3" applyFont="1" applyFill="1" applyBorder="1" applyAlignment="1">
      <alignment horizontal="center" vertical="center" wrapText="1" readingOrder="1"/>
    </xf>
  </cellXfs>
  <cellStyles count="10">
    <cellStyle name="Millares [0]" xfId="1" builtinId="6"/>
    <cellStyle name="Normal" xfId="0" builtinId="0"/>
    <cellStyle name="Normal 2 2" xfId="4" xr:uid="{00000000-0005-0000-0000-000002000000}"/>
    <cellStyle name="Normal 2 3 2 2" xfId="8" xr:uid="{00000000-0005-0000-0000-000003000000}"/>
    <cellStyle name="Normal 2 4" xfId="3" xr:uid="{00000000-0005-0000-0000-000004000000}"/>
    <cellStyle name="Normal 2 5" xfId="7" xr:uid="{00000000-0005-0000-0000-000005000000}"/>
    <cellStyle name="Normal 5 3" xfId="5" xr:uid="{00000000-0005-0000-0000-000006000000}"/>
    <cellStyle name="Normal 6" xfId="6" xr:uid="{00000000-0005-0000-0000-000007000000}"/>
    <cellStyle name="Porcentaje" xfId="2" builtinId="5"/>
    <cellStyle name="Porcentaje 2 2 2 2" xfId="9" xr:uid="{00000000-0005-0000-0000-000009000000}"/>
  </cellStyles>
  <dxfs count="0"/>
  <tableStyles count="0" defaultTableStyle="TableStyleMedium2" defaultPivotStyle="PivotStyleLight16"/>
  <colors>
    <mruColors>
      <color rgb="FF99FFCC"/>
      <color rgb="FFFF9966"/>
      <color rgb="FF9966FF"/>
      <color rgb="FF66FF99"/>
      <color rgb="FFFFFF66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Plan de Acción  -  Primer Trimestre de 2023</a:t>
            </a:r>
          </a:p>
        </c:rich>
      </c:tx>
      <c:layout>
        <c:manualLayout>
          <c:xMode val="edge"/>
          <c:yMode val="edge"/>
          <c:x val="0.31154993998945685"/>
          <c:y val="3.9372953846493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1088897281771183E-2"/>
          <c:y val="0.22624218676541538"/>
          <c:w val="0.88843137667210204"/>
          <c:h val="0.60589794309706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SST!$C$37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SST!$A$38:$A$67</c:f>
            </c:numRef>
          </c:cat>
          <c:val>
            <c:numRef>
              <c:f>SST!$C$38:$C$67</c:f>
            </c:numRef>
          </c:val>
          <c:extLst>
            <c:ext xmlns:c16="http://schemas.microsoft.com/office/drawing/2014/chart" uri="{C3380CC4-5D6E-409C-BE32-E72D297353CC}">
              <c16:uniqueId val="{00000000-C7E1-471F-AE58-5E82FEFBAC2A}"/>
            </c:ext>
          </c:extLst>
        </c:ser>
        <c:ser>
          <c:idx val="1"/>
          <c:order val="1"/>
          <c:tx>
            <c:strRef>
              <c:f>SST!$D$37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SST!$A$38:$A$67</c:f>
            </c:numRef>
          </c:cat>
          <c:val>
            <c:numRef>
              <c:f>SST!$D$38:$D$67</c:f>
            </c:numRef>
          </c:val>
          <c:extLst>
            <c:ext xmlns:c16="http://schemas.microsoft.com/office/drawing/2014/chart" uri="{C3380CC4-5D6E-409C-BE32-E72D297353CC}">
              <c16:uniqueId val="{00000001-C7E1-471F-AE58-5E82FEFBAC2A}"/>
            </c:ext>
          </c:extLst>
        </c:ser>
        <c:ser>
          <c:idx val="2"/>
          <c:order val="2"/>
          <c:tx>
            <c:strRef>
              <c:f>SST!$E$37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SST!$A$38:$A$67</c:f>
            </c:numRef>
          </c:cat>
          <c:val>
            <c:numRef>
              <c:f>SST!$E$38:$E$67</c:f>
            </c:numRef>
          </c:val>
          <c:extLst>
            <c:ext xmlns:c16="http://schemas.microsoft.com/office/drawing/2014/chart" uri="{C3380CC4-5D6E-409C-BE32-E72D297353CC}">
              <c16:uniqueId val="{00000002-C7E1-471F-AE58-5E82FEFBAC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576184"/>
        <c:axId val="144576576"/>
        <c:extLst/>
      </c:barChart>
      <c:catAx>
        <c:axId val="14457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6576"/>
        <c:crosses val="autoZero"/>
        <c:auto val="1"/>
        <c:lblAlgn val="ctr"/>
        <c:lblOffset val="100"/>
        <c:noMultiLvlLbl val="0"/>
      </c:catAx>
      <c:valAx>
        <c:axId val="1445765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50487526091945"/>
          <c:y val="0.92152725724489903"/>
          <c:w val="0.2073789324724982"/>
          <c:h val="4.653296158360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Plan de Acción  -  </a:t>
            </a:r>
            <a:r>
              <a:rPr lang="es-CO" baseline="0"/>
              <a:t>  Segundo Trimestre 2023</a:t>
            </a:r>
            <a:endParaRPr lang="es-CO"/>
          </a:p>
        </c:rich>
      </c:tx>
      <c:layout>
        <c:manualLayout>
          <c:xMode val="edge"/>
          <c:yMode val="edge"/>
          <c:x val="0.31154993998945685"/>
          <c:y val="3.9372953846493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7456650994544546E-2"/>
          <c:y val="0.25386734241222586"/>
          <c:w val="0.88843137667210204"/>
          <c:h val="0.60589794309706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SST!$C$73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SST!$A$74:$A$103</c:f>
            </c:numRef>
          </c:cat>
          <c:val>
            <c:numRef>
              <c:f>SST!$C$74:$C$103</c:f>
            </c:numRef>
          </c:val>
          <c:extLst>
            <c:ext xmlns:c16="http://schemas.microsoft.com/office/drawing/2014/chart" uri="{C3380CC4-5D6E-409C-BE32-E72D297353CC}">
              <c16:uniqueId val="{00000000-40A0-4D95-8430-B86D04615E95}"/>
            </c:ext>
          </c:extLst>
        </c:ser>
        <c:ser>
          <c:idx val="1"/>
          <c:order val="1"/>
          <c:tx>
            <c:strRef>
              <c:f>SST!$D$73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SST!$A$74:$A$103</c:f>
            </c:numRef>
          </c:cat>
          <c:val>
            <c:numRef>
              <c:f>SST!$D$74:$D$103</c:f>
            </c:numRef>
          </c:val>
          <c:extLst>
            <c:ext xmlns:c16="http://schemas.microsoft.com/office/drawing/2014/chart" uri="{C3380CC4-5D6E-409C-BE32-E72D297353CC}">
              <c16:uniqueId val="{00000001-40A0-4D95-8430-B86D04615E95}"/>
            </c:ext>
          </c:extLst>
        </c:ser>
        <c:ser>
          <c:idx val="2"/>
          <c:order val="2"/>
          <c:tx>
            <c:strRef>
              <c:f>SST!$E$73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SST!$A$74:$A$103</c:f>
            </c:numRef>
          </c:cat>
          <c:val>
            <c:numRef>
              <c:f>SST!$E$74:$E$103</c:f>
            </c:numRef>
          </c:val>
          <c:extLst>
            <c:ext xmlns:c16="http://schemas.microsoft.com/office/drawing/2014/chart" uri="{C3380CC4-5D6E-409C-BE32-E72D297353CC}">
              <c16:uniqueId val="{00000002-40A0-4D95-8430-B86D04615E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577360"/>
        <c:axId val="144577752"/>
        <c:extLst/>
      </c:barChart>
      <c:catAx>
        <c:axId val="14457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7752"/>
        <c:crosses val="autoZero"/>
        <c:auto val="1"/>
        <c:lblAlgn val="ctr"/>
        <c:lblOffset val="100"/>
        <c:noMultiLvlLbl val="0"/>
      </c:catAx>
      <c:valAx>
        <c:axId val="1445777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50487526091945"/>
          <c:y val="0.92152725724489903"/>
          <c:w val="0.2073789324724982"/>
          <c:h val="4.653296158360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Plan de Acción  -  Tercer  Trimestre  </a:t>
            </a:r>
            <a:r>
              <a:rPr lang="es-CO" baseline="0"/>
              <a:t>  2022</a:t>
            </a:r>
            <a:endParaRPr lang="es-CO"/>
          </a:p>
        </c:rich>
      </c:tx>
      <c:layout>
        <c:manualLayout>
          <c:xMode val="edge"/>
          <c:yMode val="edge"/>
          <c:x val="0.31154993998945685"/>
          <c:y val="3.9372953846493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088897281771183E-2"/>
          <c:y val="0.22624218676541538"/>
          <c:w val="0.88843137667210204"/>
          <c:h val="0.60589794309706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SST!$C$111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SST!$A$112:$A$141</c:f>
            </c:numRef>
          </c:cat>
          <c:val>
            <c:numRef>
              <c:f>SST!$C$112:$C$141</c:f>
            </c:numRef>
          </c:val>
          <c:extLst>
            <c:ext xmlns:c16="http://schemas.microsoft.com/office/drawing/2014/chart" uri="{C3380CC4-5D6E-409C-BE32-E72D297353CC}">
              <c16:uniqueId val="{00000000-081A-4927-980C-830598E2B59D}"/>
            </c:ext>
          </c:extLst>
        </c:ser>
        <c:ser>
          <c:idx val="1"/>
          <c:order val="1"/>
          <c:tx>
            <c:strRef>
              <c:f>SST!$D$111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SST!$A$112:$A$141</c:f>
            </c:numRef>
          </c:cat>
          <c:val>
            <c:numRef>
              <c:f>SST!$D$112:$D$141</c:f>
            </c:numRef>
          </c:val>
          <c:extLst>
            <c:ext xmlns:c16="http://schemas.microsoft.com/office/drawing/2014/chart" uri="{C3380CC4-5D6E-409C-BE32-E72D297353CC}">
              <c16:uniqueId val="{00000001-081A-4927-980C-830598E2B59D}"/>
            </c:ext>
          </c:extLst>
        </c:ser>
        <c:ser>
          <c:idx val="2"/>
          <c:order val="2"/>
          <c:tx>
            <c:strRef>
              <c:f>SST!$E$111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SST!$A$112:$A$141</c:f>
            </c:numRef>
          </c:cat>
          <c:val>
            <c:numRef>
              <c:f>SST!$E$112:$E$141</c:f>
            </c:numRef>
          </c:val>
          <c:extLst>
            <c:ext xmlns:c16="http://schemas.microsoft.com/office/drawing/2014/chart" uri="{C3380CC4-5D6E-409C-BE32-E72D297353CC}">
              <c16:uniqueId val="{00000002-081A-4927-980C-830598E2B5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578536"/>
        <c:axId val="144578928"/>
        <c:extLst/>
      </c:barChart>
      <c:catAx>
        <c:axId val="14457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8928"/>
        <c:crosses val="autoZero"/>
        <c:auto val="1"/>
        <c:lblAlgn val="ctr"/>
        <c:lblOffset val="100"/>
        <c:noMultiLvlLbl val="0"/>
      </c:catAx>
      <c:valAx>
        <c:axId val="144578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50487526091945"/>
          <c:y val="0.92152725724489903"/>
          <c:w val="0.2073789324724982"/>
          <c:h val="4.653296158360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Plan de Acción  -  Cuarto Trimestre  2023</a:t>
            </a:r>
          </a:p>
        </c:rich>
      </c:tx>
      <c:layout>
        <c:manualLayout>
          <c:xMode val="edge"/>
          <c:yMode val="edge"/>
          <c:x val="0.31154993998945685"/>
          <c:y val="3.9372953846493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1088897281771183E-2"/>
          <c:y val="0.22624218676541538"/>
          <c:w val="0.88843137667210204"/>
          <c:h val="0.60589794309706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SST!$C$148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SST!$A$149:$A$178</c:f>
            </c:numRef>
          </c:cat>
          <c:val>
            <c:numRef>
              <c:f>SST!$C$149:$C$178</c:f>
            </c:numRef>
          </c:val>
          <c:extLst>
            <c:ext xmlns:c16="http://schemas.microsoft.com/office/drawing/2014/chart" uri="{C3380CC4-5D6E-409C-BE32-E72D297353CC}">
              <c16:uniqueId val="{00000000-8EDF-4174-8ECC-FE066007C214}"/>
            </c:ext>
          </c:extLst>
        </c:ser>
        <c:ser>
          <c:idx val="1"/>
          <c:order val="1"/>
          <c:tx>
            <c:strRef>
              <c:f>SST!$D$148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SST!$A$149:$A$178</c:f>
            </c:numRef>
          </c:cat>
          <c:val>
            <c:numRef>
              <c:f>SST!$D$149:$D$178</c:f>
            </c:numRef>
          </c:val>
          <c:extLst>
            <c:ext xmlns:c16="http://schemas.microsoft.com/office/drawing/2014/chart" uri="{C3380CC4-5D6E-409C-BE32-E72D297353CC}">
              <c16:uniqueId val="{00000001-8EDF-4174-8ECC-FE066007C214}"/>
            </c:ext>
          </c:extLst>
        </c:ser>
        <c:ser>
          <c:idx val="2"/>
          <c:order val="2"/>
          <c:tx>
            <c:strRef>
              <c:f>SST!$E$148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SST!$A$149:$A$178</c:f>
            </c:numRef>
          </c:cat>
          <c:val>
            <c:numRef>
              <c:f>SST!$E$149:$E$178</c:f>
            </c:numRef>
          </c:val>
          <c:extLst>
            <c:ext xmlns:c16="http://schemas.microsoft.com/office/drawing/2014/chart" uri="{C3380CC4-5D6E-409C-BE32-E72D297353CC}">
              <c16:uniqueId val="{00000002-8EDF-4174-8ECC-FE066007C2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579712"/>
        <c:axId val="144580104"/>
        <c:extLst/>
      </c:barChart>
      <c:catAx>
        <c:axId val="14457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80104"/>
        <c:crosses val="autoZero"/>
        <c:auto val="1"/>
        <c:lblAlgn val="ctr"/>
        <c:lblOffset val="100"/>
        <c:noMultiLvlLbl val="0"/>
      </c:catAx>
      <c:valAx>
        <c:axId val="144580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7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50487526091945"/>
          <c:y val="0.92152725724489903"/>
          <c:w val="0.2073789324724982"/>
          <c:h val="4.653296158360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anual Plan de acción   Gestión</a:t>
            </a:r>
            <a:r>
              <a:rPr lang="es-CO" baseline="0"/>
              <a:t> Ambiental</a:t>
            </a:r>
            <a:endParaRPr lang="es-CO"/>
          </a:p>
        </c:rich>
      </c:tx>
      <c:layout>
        <c:manualLayout>
          <c:xMode val="edge"/>
          <c:yMode val="edge"/>
          <c:x val="0.32132175075201341"/>
          <c:y val="5.3633644084535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9055451221341545E-2"/>
          <c:y val="0.25303568561794115"/>
          <c:w val="0.82968497710935307"/>
          <c:h val="0.58442817700697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SST!$B$187</c:f>
              <c:strCache>
                <c:ptCount val="1"/>
                <c:pt idx="0">
                  <c:v>ACCIONES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SST!$A$188:$A$218</c:f>
              <c:extLst xmlns:c15="http://schemas.microsoft.com/office/drawing/2012/chart"/>
            </c:strRef>
          </c:cat>
          <c:val>
            <c:numRef>
              <c:f>SST!$B$188:$B$218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A3C-422A-8491-DF142F6560D6}"/>
            </c:ext>
          </c:extLst>
        </c:ser>
        <c:ser>
          <c:idx val="1"/>
          <c:order val="1"/>
          <c:tx>
            <c:strRef>
              <c:f>SST!$C$187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SST!$A$188:$A$218</c:f>
            </c:strRef>
          </c:cat>
          <c:val>
            <c:numRef>
              <c:f>SST!$C$188:$C$218</c:f>
            </c:numRef>
          </c:val>
          <c:extLst>
            <c:ext xmlns:c16="http://schemas.microsoft.com/office/drawing/2014/chart" uri="{C3380CC4-5D6E-409C-BE32-E72D297353CC}">
              <c16:uniqueId val="{00000001-1A3C-422A-8491-DF142F6560D6}"/>
            </c:ext>
          </c:extLst>
        </c:ser>
        <c:ser>
          <c:idx val="2"/>
          <c:order val="2"/>
          <c:tx>
            <c:strRef>
              <c:f>SST!$D$187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SST!$A$188:$A$218</c:f>
            </c:strRef>
          </c:cat>
          <c:val>
            <c:numRef>
              <c:f>SST!$D$188:$D$218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A3C-422A-8491-DF142F6560D6}"/>
            </c:ext>
          </c:extLst>
        </c:ser>
        <c:ser>
          <c:idx val="3"/>
          <c:order val="3"/>
          <c:tx>
            <c:strRef>
              <c:f>SST!$E$187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SST!$A$188:$A$218</c:f>
            </c:strRef>
          </c:cat>
          <c:val>
            <c:numRef>
              <c:f>SST!$E$188:$E$218</c:f>
            </c:numRef>
          </c:val>
          <c:extLst>
            <c:ext xmlns:c16="http://schemas.microsoft.com/office/drawing/2014/chart" uri="{C3380CC4-5D6E-409C-BE32-E72D297353CC}">
              <c16:uniqueId val="{00000004-1A3C-422A-8491-DF142F6560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582456"/>
        <c:axId val="144582848"/>
        <c:extLst/>
      </c:barChart>
      <c:catAx>
        <c:axId val="14458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82848"/>
        <c:crosses val="autoZero"/>
        <c:auto val="1"/>
        <c:lblAlgn val="ctr"/>
        <c:lblOffset val="100"/>
        <c:noMultiLvlLbl val="0"/>
      </c:catAx>
      <c:valAx>
        <c:axId val="144582848"/>
        <c:scaling>
          <c:orientation val="minMax"/>
          <c:max val="1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58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11185955481882"/>
          <c:y val="0.91214816684495259"/>
          <c:w val="0.33606189661074976"/>
          <c:h val="4.5039370078740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730250</xdr:colOff>
      <xdr:row>36</xdr:row>
      <xdr:rowOff>258232</xdr:rowOff>
    </xdr:from>
    <xdr:to>
      <xdr:col>36</xdr:col>
      <xdr:colOff>3524249</xdr:colOff>
      <xdr:row>67</xdr:row>
      <xdr:rowOff>47118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57A41B-D1B4-4B9E-8C57-8FC8457B9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825500</xdr:colOff>
      <xdr:row>72</xdr:row>
      <xdr:rowOff>4232</xdr:rowOff>
    </xdr:from>
    <xdr:to>
      <xdr:col>36</xdr:col>
      <xdr:colOff>3619499</xdr:colOff>
      <xdr:row>105</xdr:row>
      <xdr:rowOff>285750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6DECB3-A4AB-46D9-ADE3-6B62C796C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1111250</xdr:colOff>
      <xdr:row>110</xdr:row>
      <xdr:rowOff>385233</xdr:rowOff>
    </xdr:from>
    <xdr:to>
      <xdr:col>36</xdr:col>
      <xdr:colOff>3905249</xdr:colOff>
      <xdr:row>142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912883-3C11-45C2-8675-B438084F3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825500</xdr:colOff>
      <xdr:row>147</xdr:row>
      <xdr:rowOff>95250</xdr:rowOff>
    </xdr:from>
    <xdr:to>
      <xdr:col>36</xdr:col>
      <xdr:colOff>3619499</xdr:colOff>
      <xdr:row>181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5A6A2D-49A7-4224-855B-2E07A0038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984249</xdr:colOff>
      <xdr:row>185</xdr:row>
      <xdr:rowOff>222250</xdr:rowOff>
    </xdr:from>
    <xdr:to>
      <xdr:col>36</xdr:col>
      <xdr:colOff>4076004</xdr:colOff>
      <xdr:row>217</xdr:row>
      <xdr:rowOff>190500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5ECA59-C0AC-416A-B8E5-48E481A3B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78413</xdr:colOff>
      <xdr:row>0</xdr:row>
      <xdr:rowOff>0</xdr:rowOff>
    </xdr:from>
    <xdr:ext cx="1530254" cy="1481667"/>
    <xdr:pic>
      <xdr:nvPicPr>
        <xdr:cNvPr id="7" name="Imagen 6">
          <a:extLst>
            <a:ext uri="{FF2B5EF4-FFF2-40B4-BE49-F238E27FC236}">
              <a16:creationId xmlns:a16="http://schemas.microsoft.com/office/drawing/2014/main" id="{82225741-6DFF-46CF-9738-2E1A46BF7B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73465"/>
        <a:stretch/>
      </xdr:blipFill>
      <xdr:spPr>
        <a:xfrm>
          <a:off x="1602413" y="0"/>
          <a:ext cx="1530254" cy="148166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po%20GC%20Consultores/Downloads/Riesgos%20IGAC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laboration@82\DavWWWRoot\RTCPortal\Arp\Magda.Vargas\Documentos%20compartidos\Empresas%20por%20GPS\ANA%20ESPERANZA%20BARRERA\PROGRAMACION\CRONOGRAMAS\Cronograma%20-%20Matriz%20de%20cost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53\Planeacion\Users\carotorres\Documents\Tareas%202017\Enero\PA%20VERSI&#211;N%20ENERO\Plan%20Indicativo%20Ejempl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000%20SG%20Secretaria%20General\2010%20GP%20Grupo%20de%20Planeaci&#243;n\Modelo%20Disco%20S\2020\EQUIPO%20PLANEACI&#211;N%20Y%20GESTI&#211;N\Plan%20de%20Acci&#243;n%202021\Planes%20Formalizados\DVR\DV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Borrador%20Plan%20de%20Acci&#243;n%20Anual%20(PAA)%202020%20-%20IGA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bdcontroli\Users\mpgarcia\AppData\Local\Microsoft\Windows\Temporary%20Internet%20Files\Content.Outlook\CO6SRQWZ\PLAN%20ESTRATEGIA%20ANTITRAMITES%20g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BARRANCABERMEJA%202021\INFORME%20CUIPO%202021%20BCA\18-02-2021%20PLAN%20INDICATIVO%20HOMOLOGADO%20Y%20MODIFICADO%20NUEVAS%20SECRET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STRUCTIVO"/>
      <sheetName val="2 CONTEXTO E IDENTIFICACIÓN"/>
      <sheetName val="3 PROBABIL E IMPACTO INHERENTE"/>
      <sheetName val="4 MAPA CALOR INHERENTE"/>
      <sheetName val="5 VALORACIÓN DEL CONTROL"/>
      <sheetName val="6 MAPA CALOR RESIDUAL"/>
      <sheetName val="7 MAPA CALOR INHEREN Y RESIDUAL"/>
      <sheetName val="8 MAPA RIESGOS"/>
      <sheetName val="9 RIESGO DEL PROCESO"/>
      <sheetName val="10 CONTROL DE CAMBIOS"/>
      <sheetName val="11 FORMULAS"/>
      <sheetName val="Hoja3"/>
      <sheetName val="Riesgos IGAC  2022"/>
    </sheetNames>
    <sheetDataSet>
      <sheetData sheetId="0" refreshError="1"/>
      <sheetData sheetId="1" refreshError="1"/>
      <sheetData sheetId="2" refreshError="1">
        <row r="9">
          <cell r="Z9" t="str">
            <v>Menor a 10 SMLMV</v>
          </cell>
          <cell r="AA9" t="str">
            <v>El riesgo afecta la imagen de algún área de la organización.</v>
          </cell>
        </row>
        <row r="10">
          <cell r="Z10" t="str">
            <v>Entre 10 y 50 SMLMV</v>
          </cell>
          <cell r="AA10" t="str">
            <v>El riesgo afecta la imagen de la entidad internamente, de conocimiento general nivel interno, de junta directiva y accionistas y/o de proveedores.</v>
          </cell>
        </row>
        <row r="11">
          <cell r="Z11" t="str">
            <v>Entre 50 y 100 SMLMV</v>
          </cell>
          <cell r="AA11" t="str">
            <v>El riesgo afecta la imagen de la entidad con algunos usuarios de relevancia frente al logro de los objetivos.</v>
          </cell>
        </row>
        <row r="12">
          <cell r="Z12" t="str">
            <v>Entre 100 y 500 SMLMV</v>
          </cell>
          <cell r="AA12" t="str">
            <v>El riesgo afecta la imagen de la entidad con efecto publicitario sostenido a nivel de sector administrativo, nivel departamental o municipal.</v>
          </cell>
        </row>
        <row r="13">
          <cell r="Z13" t="str">
            <v>Mayor a 500 SMLMV</v>
          </cell>
          <cell r="AA13" t="str">
            <v>El riesgo afecta la imagen de la entidad a nivel nacional, con efecto publicitario sostenido a nivel país</v>
          </cell>
        </row>
        <row r="14">
          <cell r="Z14" t="str">
            <v>N/A</v>
          </cell>
          <cell r="AA14" t="str">
            <v>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ostos"/>
      <sheetName val="Análisis Financiero"/>
      <sheetName val="Programas"/>
    </sheetNames>
    <sheetDataSet>
      <sheetData sheetId="0"/>
      <sheetData sheetId="1"/>
      <sheetData sheetId="2"/>
      <sheetData sheetId="3">
        <row r="2">
          <cell r="A2" t="str">
            <v xml:space="preserve">ACOMPAÑAMIENTO REUNION MENSUAL COPASO                                           </v>
          </cell>
          <cell r="B2" t="str">
            <v xml:space="preserve">ACTIVIDADES COMPLEMENTARIAS                                                     </v>
          </cell>
        </row>
        <row r="3">
          <cell r="A3" t="str">
            <v xml:space="preserve">ACTUALIZACION COMITE PARITARIO DE SALUD OCUPACIONAL                             </v>
          </cell>
          <cell r="B3" t="str">
            <v xml:space="preserve">ACTIVIDADES PREVENTIVAS                                                         </v>
          </cell>
        </row>
        <row r="4">
          <cell r="A4" t="str">
            <v xml:space="preserve">ACTUALIZACION DEL PROGRAMA DE SALUD OCUPACIONAL                                 </v>
          </cell>
          <cell r="B4" t="str">
            <v xml:space="preserve">ANALISIS DOSIMETRICO LUXEL(OSL)MENSUAL:INFORME TECNICO                          </v>
          </cell>
        </row>
        <row r="5">
          <cell r="A5" t="str">
            <v xml:space="preserve">ACTUALIZACION DEL REGLAMENTO                                                    </v>
          </cell>
          <cell r="B5" t="str">
            <v xml:space="preserve">ANALISIS DOSIMETRICO NEUTRAK MENSUAL                                            </v>
          </cell>
        </row>
        <row r="6">
          <cell r="A6" t="str">
            <v xml:space="preserve">APOYO ADMINISTRATIVO Y LOGISTICO                                                </v>
          </cell>
          <cell r="B6" t="str">
            <v xml:space="preserve">ANEXO EXAMEN MEDICO OCUPACIONAL ESPECIFICO                                      </v>
          </cell>
        </row>
        <row r="7">
          <cell r="A7" t="str">
            <v xml:space="preserve">APOYO ADMINISTRATIVO Y LOGISTICO(PASAJES Y ALOJAMIENTO)                         </v>
          </cell>
          <cell r="B7" t="str">
            <v xml:space="preserve">ANTICUERPOS HEPATITIS B                                                         </v>
          </cell>
        </row>
        <row r="8">
          <cell r="A8" t="str">
            <v xml:space="preserve">ASESORIA ACTUALIZACION DEL PANORAMA DE FACTORES DE RIESGO                       </v>
          </cell>
          <cell r="B8" t="str">
            <v xml:space="preserve">ANTICUERPOS IGG VARICELA                                                        </v>
          </cell>
        </row>
        <row r="9">
          <cell r="A9" t="str">
            <v xml:space="preserve">ASESORIA DISEÑO Y / O ACTUALIZACION MANUAL INDUCCION EN S. O.                   </v>
          </cell>
          <cell r="B9" t="str">
            <v xml:space="preserve">ANTIGENOS SUPERFICIE HEPATITIS B                                                </v>
          </cell>
        </row>
        <row r="10">
          <cell r="A10" t="str">
            <v xml:space="preserve">ASESORIA ELABORACION DEL PANORAMA DE FACTORES DE RIESGO                         </v>
          </cell>
          <cell r="B10" t="str">
            <v xml:space="preserve">APLICACION DE PRUEBA DIAGNOSTICA                                                </v>
          </cell>
        </row>
        <row r="11">
          <cell r="A11" t="str">
            <v xml:space="preserve">ASESORIA EN EL DISEÑO Y/0 ELABORACION DE MATERIAL                               </v>
          </cell>
          <cell r="B11" t="str">
            <v xml:space="preserve">APOYO ADMINISTRATIVO Y LOGISTICO(PASAJES Y ALOJAMIENTO)                         </v>
          </cell>
        </row>
        <row r="12">
          <cell r="B12" t="str">
            <v xml:space="preserve">ASESORIA IMPLEMENTACION DE NORMAS Y MANUAL DE BIOSEGURIDAD                      </v>
          </cell>
        </row>
        <row r="13">
          <cell r="A13" t="str">
            <v xml:space="preserve">ASESORIA PROGRAMA ALCOHOL Y DROGAS                                              </v>
          </cell>
          <cell r="B13" t="str">
            <v xml:space="preserve">ASESORIA IMPLEMENTACION DEL P.V.E. SEGUIMIENTO Y CONTROL DE RESULTADOS          </v>
          </cell>
        </row>
        <row r="14">
          <cell r="A14" t="str">
            <v xml:space="preserve">ASESORIA SEGUIMIENTO A RECOMENDACIONES Y SISTEMAS DE CONTROL                    </v>
          </cell>
          <cell r="B14" t="str">
            <v xml:space="preserve">ASESORIA IMPLEMENTACION DEL PROGRAMA                                            </v>
          </cell>
        </row>
        <row r="15">
          <cell r="A15" t="str">
            <v xml:space="preserve">CAPACITACION  DE PRIMEROS AUXILIOS                                              </v>
          </cell>
          <cell r="B15" t="str">
            <v xml:space="preserve">ASESORIA IMPLEMENTACION TOTAL DEL PROGRAMA                                      </v>
          </cell>
        </row>
        <row r="16">
          <cell r="A16" t="str">
            <v xml:space="preserve">CAPACITACION  EN LIDERAZGO Y MOTIVACION                                         </v>
          </cell>
          <cell r="B16" t="str">
            <v xml:space="preserve">ASESORIA IMPLENTACION DEL PROGRAMA                                              </v>
          </cell>
        </row>
        <row r="17">
          <cell r="A17" t="str">
            <v xml:space="preserve">CAPACITACION  Y RESPONSABILIDAD CIVIL Y PENAL DE ATEP                           </v>
          </cell>
          <cell r="B17" t="str">
            <v xml:space="preserve">ASESORIA INTEGRAL EN PROGRAMAS DE PREVENCION DEPORTIVA                          </v>
          </cell>
        </row>
        <row r="18">
          <cell r="A18" t="str">
            <v xml:space="preserve">CAPACITACION ALCOHOLISMO Y TABAQUISMO                                           </v>
          </cell>
          <cell r="B18" t="str">
            <v xml:space="preserve">ASESORIA RIESGO CARDIOVASCULAR                                                  </v>
          </cell>
        </row>
        <row r="19">
          <cell r="A19" t="str">
            <v xml:space="preserve">CAPACITACION BASICA EN LIDERAZGO Y MOTIVACION                                   </v>
          </cell>
          <cell r="B19" t="str">
            <v xml:space="preserve">ASESORIA Y CAPACITACION EN PREVENCION DE LESIONES DEPORTIVAS                    </v>
          </cell>
        </row>
        <row r="20">
          <cell r="A20" t="str">
            <v xml:space="preserve">CAPACITACION BASICA EN NUTRICION Y BUENOS HABITOS ALIMENTARIOS                  </v>
          </cell>
          <cell r="B20" t="str">
            <v xml:space="preserve">BILIRRUBINA TOTAL Y DIRECTA                                                     </v>
          </cell>
        </row>
        <row r="21">
          <cell r="A21" t="str">
            <v xml:space="preserve">CAPACITACION BASICA FARMACODEPENDENCIA                                          </v>
          </cell>
          <cell r="B21" t="str">
            <v xml:space="preserve">BUN                                                                             </v>
          </cell>
        </row>
        <row r="22">
          <cell r="A22" t="str">
            <v xml:space="preserve">CAPACITACION EN ENFERMEDADES DE TRANSMISION SEXUAL                              </v>
          </cell>
          <cell r="B22" t="str">
            <v xml:space="preserve">CAPACITACION COMUNICACION Y TRABAJO EN EQUIPO                                   </v>
          </cell>
        </row>
        <row r="23">
          <cell r="A23" t="str">
            <v xml:space="preserve">CAPACITACION EN FARMACODEPENDENCIA                                              </v>
          </cell>
          <cell r="B23" t="str">
            <v xml:space="preserve">CAPACITACION EN PREVENCION DEL RIESGO CARDIOVASCULAR                            </v>
          </cell>
        </row>
        <row r="24">
          <cell r="A24" t="str">
            <v xml:space="preserve">CAPACITACION EN HIGIENE POSTURAL                                                </v>
          </cell>
          <cell r="B24" t="str">
            <v xml:space="preserve">CAPACITACION EN PREVENCION DEL RIESGO PSICOSOCIAL                               </v>
          </cell>
        </row>
        <row r="25">
          <cell r="A25" t="str">
            <v xml:space="preserve">CAPACITACIÒN EN HIPERTENSIÒN ARTERIAL                                           </v>
          </cell>
          <cell r="B25" t="str">
            <v xml:space="preserve">CAPACITACION EN RADIOPROTECCION                                                 </v>
          </cell>
        </row>
        <row r="26">
          <cell r="A26" t="str">
            <v xml:space="preserve">CAPACITACIÓN EN MANEJO DE LA VOZ                                                </v>
          </cell>
          <cell r="B26" t="str">
            <v xml:space="preserve">CAPACITACION EN STRESS LABORAL                                                  </v>
          </cell>
        </row>
        <row r="27">
          <cell r="A27" t="str">
            <v xml:space="preserve">CAPACITACION EN NUTRICION Y BUENOS HABITOS ALIMENTICIOS                         </v>
          </cell>
          <cell r="B27" t="str">
            <v xml:space="preserve">CAPACITACION Y ENTRENAMIENTO EN CONSERVACION AUDITIVA                           </v>
          </cell>
        </row>
        <row r="28">
          <cell r="A28" t="str">
            <v xml:space="preserve">CAPACITACIÒN ESTILOS DE VIDA Y TRABAJO SALUDABLE                                </v>
          </cell>
          <cell r="B28" t="str">
            <v xml:space="preserve">CAPACITACION Y ENTRENAMIENTO EN CONSERVACION CUTANEA                            </v>
          </cell>
        </row>
        <row r="29">
          <cell r="A29" t="str">
            <v xml:space="preserve">CAPACITACIÓN GESTIÓN DE LA SEGURIDAD BASADA EN COMPORTAMIENTO                   </v>
          </cell>
          <cell r="B29" t="str">
            <v xml:space="preserve">CAPACITACION Y ENTRENAMIENTO EN CONSERVACION RESPIRATORIA                       </v>
          </cell>
        </row>
        <row r="30">
          <cell r="A30" t="str">
            <v xml:space="preserve">CAPACITACIÓN MANEJO DEL ESTRES                                                  </v>
          </cell>
          <cell r="B30" t="str">
            <v xml:space="preserve">CAPACITACION Y ENTRENAMIENTO EN CONSERVACION VISUAL                             </v>
          </cell>
        </row>
        <row r="31">
          <cell r="A31" t="str">
            <v>CAPACITACION METODOLOGIAS PARA LA ELABORACION DEL PANORAMA DE FACTORES DE RIESGO</v>
          </cell>
          <cell r="B31" t="str">
            <v xml:space="preserve">CAPACITACION Y ENTRENAMIENTO EN MANEJO DE DOSIMETRO                             </v>
          </cell>
        </row>
        <row r="32">
          <cell r="A32" t="str">
            <v xml:space="preserve">CAPACITACION PREVENCION DE ENFERMEDAD VARICOSA                                  </v>
          </cell>
          <cell r="B32" t="str">
            <v xml:space="preserve">CAPACITACION Y SENSIBILIZACION EN BIOSEGURIDAD                                  </v>
          </cell>
        </row>
        <row r="33">
          <cell r="A33" t="str">
            <v xml:space="preserve">CAPACITACION PROGRAMA DE SALUD OCUPACIONAL                                      </v>
          </cell>
          <cell r="B33" t="str">
            <v xml:space="preserve">CERTIFICACION DE APTITUD                                                        </v>
          </cell>
        </row>
        <row r="34">
          <cell r="A34" t="str">
            <v xml:space="preserve">CAPACITACION Y ASESORIA COPASO                                                  </v>
          </cell>
          <cell r="B34" t="str">
            <v xml:space="preserve">COLESTEROL TOTAL                                                                </v>
          </cell>
        </row>
        <row r="35">
          <cell r="A35" t="str">
            <v xml:space="preserve">COMPRA MATERIAL DIDACTICO (LIBROS, AFICHES Y VIDEOS)                            </v>
          </cell>
          <cell r="B35" t="str">
            <v xml:space="preserve">CONSERVACION CARDIOVASCULAR                                                     </v>
          </cell>
        </row>
        <row r="36">
          <cell r="A36" t="str">
            <v xml:space="preserve">CONFORMACION COMITE PARITARIO SALUD OCUPACIONAL                                 </v>
          </cell>
          <cell r="B36" t="str">
            <v xml:space="preserve">CREATININA                                                                      </v>
          </cell>
        </row>
        <row r="37">
          <cell r="A37" t="str">
            <v xml:space="preserve">DISEÑO Y ELABORACION DE MATERIAL                                                </v>
          </cell>
          <cell r="B37" t="str">
            <v xml:space="preserve">CUADRO HEMATICO                                                                 </v>
          </cell>
        </row>
        <row r="38">
          <cell r="A38" t="str">
            <v xml:space="preserve">DIVULGACION Y SENSIBILIZACION DEL REGLAMENTO                                    </v>
          </cell>
          <cell r="B38" t="str">
            <v xml:space="preserve">DIAGNOSTICO DE CONDICIONES DE SALUD                                             </v>
          </cell>
        </row>
        <row r="39">
          <cell r="A39" t="str">
            <v xml:space="preserve">ELABORACION DEL DIAGNOSTICO EN SALUD OCUPACIONAL                                </v>
          </cell>
          <cell r="B39" t="str">
            <v xml:space="preserve">DISEÑO DEL SISTEMA DE PREVENCION Y CONTROL DEL FACTOR DE RIESGO                 </v>
          </cell>
        </row>
        <row r="40">
          <cell r="A40" t="str">
            <v xml:space="preserve">ELABORACION DEL PROGRAMA DE SALUD OCUPACIONAL                                   </v>
          </cell>
          <cell r="B40" t="str">
            <v xml:space="preserve">DISEÑO Y PRESENTACION DEL P.V.E.                                                </v>
          </cell>
        </row>
        <row r="41">
          <cell r="A41" t="str">
            <v xml:space="preserve">ELABORACION DEL REGLAMENTO                                                      </v>
          </cell>
          <cell r="B41" t="str">
            <v xml:space="preserve">DISEÑO Y PRESENTACION DEL PVE                                                   </v>
          </cell>
        </row>
        <row r="42">
          <cell r="A42" t="str">
            <v xml:space="preserve">ENFERMEDADES DE TRANSMISION SEXUAL                                              </v>
          </cell>
          <cell r="B42" t="str">
            <v xml:space="preserve">DRAMACONFERENCIA PUESTO A PUESTO                                                </v>
          </cell>
        </row>
        <row r="43">
          <cell r="A43" t="str">
            <v xml:space="preserve">IMPRESIÓN MATERIAL DIDACTICO AFICHE TAMAÑO 1/2 PLIEGO                           </v>
          </cell>
          <cell r="B43" t="str">
            <v xml:space="preserve">ELECTROCARDIOGRAMA                                                              </v>
          </cell>
        </row>
        <row r="44">
          <cell r="A44" t="str">
            <v xml:space="preserve">IMPRESIÓN MATERIAL DIDACTICO AFICHE TAMAÑO 1/4 PLIEGO                           </v>
          </cell>
          <cell r="B44" t="str">
            <v xml:space="preserve">ENCUENTROS DE DINAMICA INTERACTIVA                                              </v>
          </cell>
        </row>
        <row r="45">
          <cell r="A45" t="str">
            <v xml:space="preserve">NORMAS NFPA EN INGLES                                                           </v>
          </cell>
          <cell r="B45" t="str">
            <v xml:space="preserve">ESTILO DE VIDA Y TRABAJO SALUDABLE                                              </v>
          </cell>
        </row>
        <row r="46">
          <cell r="A46" t="str">
            <v xml:space="preserve">REGISTRO Y ANALISIS DE AUSENTISMO Y ACCIDENTALIDAD                              </v>
          </cell>
          <cell r="B46" t="str">
            <v xml:space="preserve">EVALUACION  DE CARGA MENTAL DEL TRABAJADOR                                      </v>
          </cell>
        </row>
        <row r="47">
          <cell r="A47" t="str">
            <v xml:space="preserve">RENOVACIÓN CONTRATO SOFTWARE LEGISLACIÓN                                        </v>
          </cell>
          <cell r="B47" t="str">
            <v xml:space="preserve">EVALUACION DE CONDICION FISICA EN PISCINA                                       </v>
          </cell>
        </row>
        <row r="48">
          <cell r="B48" t="str">
            <v xml:space="preserve">EVALUACION DE CONDICION FISICA Y AEROBICA                                       </v>
          </cell>
        </row>
        <row r="49">
          <cell r="B49" t="str">
            <v xml:space="preserve">EVALUACION DE DIAGNOSTICO                                                       </v>
          </cell>
        </row>
        <row r="50">
          <cell r="B50" t="str">
            <v xml:space="preserve">EVALUACION DEL PROGRAMA Y SEGUIMIENTO                                           </v>
          </cell>
        </row>
        <row r="51">
          <cell r="B51" t="str">
            <v xml:space="preserve">EXAMEN MÉDICO DE AVIACIÓN - PVEO                                                </v>
          </cell>
        </row>
        <row r="52">
          <cell r="B52" t="str">
            <v xml:space="preserve">FOSFATASA ALCALINA                                                              </v>
          </cell>
        </row>
        <row r="53">
          <cell r="B53" t="str">
            <v xml:space="preserve">FUNCIÓN RENAL                                                                   </v>
          </cell>
        </row>
        <row r="54">
          <cell r="B54" t="str">
            <v xml:space="preserve">GEL ANTIBACTERIAL AHI1N1                                                        </v>
          </cell>
        </row>
        <row r="55">
          <cell r="B55" t="str">
            <v xml:space="preserve">GLICEMIA                                                                        </v>
          </cell>
        </row>
        <row r="56">
          <cell r="B56" t="str">
            <v xml:space="preserve">GOT Y GPT PRUEBAS DE FUNCIONAMIENTO HEPATICO                                    </v>
          </cell>
        </row>
        <row r="57">
          <cell r="B57" t="str">
            <v xml:space="preserve">HORA ASESORIA INTEGRAL EN CAMPO PETROLERO                                       </v>
          </cell>
        </row>
        <row r="58">
          <cell r="B58" t="str">
            <v xml:space="preserve">IDENTICACIÓN Y EVALUACION DEL FACTOR DE RIESGO:DOC TECNICO                      </v>
          </cell>
        </row>
        <row r="59">
          <cell r="B59" t="str">
            <v xml:space="preserve">IDENTIFICACION DE LA POBLACION EXPUESTA                                         </v>
          </cell>
        </row>
        <row r="60">
          <cell r="B60" t="str">
            <v xml:space="preserve">IDENTIFICACION DE NECESIDADES PARA DX SALUD                                     </v>
          </cell>
        </row>
        <row r="61">
          <cell r="B61" t="str">
            <v xml:space="preserve">IDENTIFICACION Y EVALUACION DE CONDICIONES PSICOSOCIALES: INFORME TÉCNICO       </v>
          </cell>
        </row>
        <row r="62">
          <cell r="B62" t="str">
            <v xml:space="preserve">IDENTIFICACION Y EVALUACION DE POBLACION EXPUESTA : DOC TECNICO                 </v>
          </cell>
        </row>
        <row r="63">
          <cell r="B63" t="str">
            <v xml:space="preserve">IDENTIFICACION Y EVALUACION DE POBLACION EXPUESTA: DOCUMENTO TECNICO            </v>
          </cell>
        </row>
        <row r="64">
          <cell r="B64" t="str">
            <v xml:space="preserve">IDENTIFICACION Y EVALUACION DEL FACTOR DE RIESGO: DOCUMENTO TECNICO             </v>
          </cell>
        </row>
        <row r="65">
          <cell r="B65" t="str">
            <v xml:space="preserve">IMPLEMENTACION DEL P.V.E. SEGUIMIENTO Y CONTROL DE RESULTADOS                   </v>
          </cell>
        </row>
        <row r="66">
          <cell r="B66" t="str">
            <v xml:space="preserve">IMPLEMENTACION DEL PROGRAMA                                                     </v>
          </cell>
        </row>
        <row r="67">
          <cell r="B67" t="str">
            <v xml:space="preserve">INFORME TECNICO                                                                 </v>
          </cell>
        </row>
        <row r="68">
          <cell r="B68" t="str">
            <v xml:space="preserve">INSPECCION Y EVALUACIÓN DEL RIESGO BIOLÒGICO : DOC TEC                          </v>
          </cell>
        </row>
        <row r="69">
          <cell r="B69" t="str">
            <v xml:space="preserve">INTERVENCION Y EDUCACION                                                        </v>
          </cell>
        </row>
        <row r="70">
          <cell r="B70" t="str">
            <v xml:space="preserve">LISTA DE VERIFICACIÓN CONDICIONES ERGONÓMICAS                                   </v>
          </cell>
        </row>
        <row r="71">
          <cell r="B71" t="str">
            <v xml:space="preserve">MUSIDRAMA PUESTO A PUESTO                                                       </v>
          </cell>
        </row>
        <row r="72">
          <cell r="B72" t="str">
            <v xml:space="preserve">PAQUETE DE PUREBAS DIAGNOSTICAS                                                 </v>
          </cell>
        </row>
        <row r="73">
          <cell r="B73" t="str">
            <v xml:space="preserve">PAQUETE PRUEBAS DIAGNÓSTICAS                                                    </v>
          </cell>
        </row>
        <row r="74">
          <cell r="B74" t="str">
            <v xml:space="preserve">PARCIAL DE ORINA                                                                </v>
          </cell>
        </row>
        <row r="75">
          <cell r="B75" t="str">
            <v xml:space="preserve">PAUSAS ACTIVAS                                                                  </v>
          </cell>
        </row>
        <row r="76">
          <cell r="B76" t="str">
            <v xml:space="preserve">PERFIL LIPIDICO                                                                 </v>
          </cell>
        </row>
        <row r="77">
          <cell r="B77" t="str">
            <v xml:space="preserve">PERFIL RENAL                                                                    </v>
          </cell>
        </row>
        <row r="78">
          <cell r="B78" t="str">
            <v xml:space="preserve">PERFIL SOCIO DEMOGRAFICO                                                        </v>
          </cell>
        </row>
        <row r="79">
          <cell r="B79" t="str">
            <v xml:space="preserve">PLOMO EN SANGRE                                                                 </v>
          </cell>
        </row>
        <row r="80">
          <cell r="B80" t="str">
            <v xml:space="preserve">PROGRAMA DE ACONDICIONAMIENTO FISICO                                            </v>
          </cell>
        </row>
        <row r="81">
          <cell r="B81" t="str">
            <v xml:space="preserve">PROGRAMA DE INMUNIZACION PARA AGENTES INFECCIOSOS                               </v>
          </cell>
        </row>
        <row r="82">
          <cell r="B82" t="str">
            <v xml:space="preserve">PROGRAMA INMUN. AGENTE INFECCIOSO INFLUENZA                                     </v>
          </cell>
        </row>
        <row r="83">
          <cell r="B83" t="str">
            <v xml:space="preserve">PROGRAMA INMUNIZACIÒN AGENTE INFECCIOSO  HEPATITIS B                            </v>
          </cell>
        </row>
        <row r="84">
          <cell r="B84" t="str">
            <v xml:space="preserve">PROGRAMA INMUNIZACIÒN AGENTE INFECCIOSO  VARICELA                               </v>
          </cell>
        </row>
        <row r="85">
          <cell r="B85" t="str">
            <v xml:space="preserve">PROGRAMA INMUNIZACIÒN AGENTE INFECCIOSO TETANO                                  </v>
          </cell>
        </row>
        <row r="86">
          <cell r="B86" t="str">
            <v xml:space="preserve">PROGRAMA INMUNIZACIÓN TRIPLE VIRAL                                              </v>
          </cell>
        </row>
        <row r="87">
          <cell r="B87" t="str">
            <v xml:space="preserve">PROYECTOS ESPECIALES                                                            </v>
          </cell>
        </row>
        <row r="88">
          <cell r="B88" t="str">
            <v xml:space="preserve">PRUEBA DIAGNÓSTICA                                                              </v>
          </cell>
        </row>
        <row r="89">
          <cell r="B89" t="str">
            <v xml:space="preserve">PRUEBA DIAGNOSTICA  MAYORES 40 AÑOS                                             </v>
          </cell>
        </row>
        <row r="90">
          <cell r="B90" t="str">
            <v xml:space="preserve">PRUEBA DIAGNOSTICA  MENORES 40 AÑOS                                             </v>
          </cell>
        </row>
        <row r="91">
          <cell r="B91" t="str">
            <v xml:space="preserve">PRUEBA DIAGNOSTICA MUJERES MAYORES 40 AÑOS                                      </v>
          </cell>
        </row>
        <row r="92">
          <cell r="B92" t="str">
            <v xml:space="preserve">PRUEBA DIAGNOSTICA MUJERES MENORES 40 AÑOS                                      </v>
          </cell>
        </row>
        <row r="93">
          <cell r="B93" t="str">
            <v xml:space="preserve">PRUEBA RAYOS X - AP                                                             </v>
          </cell>
        </row>
        <row r="94">
          <cell r="B94" t="str">
            <v xml:space="preserve">PRUEBA RAYOS X - LATERAL                                                        </v>
          </cell>
        </row>
        <row r="95">
          <cell r="B95" t="str">
            <v xml:space="preserve">PRUEBAS DIAGNOSTICAS                                                            </v>
          </cell>
        </row>
        <row r="96">
          <cell r="B96" t="str">
            <v xml:space="preserve">PRUEBAS DIAGNOSTICAS - EJECUTIVOS HOMBRES MAYORES DE 40                         </v>
          </cell>
        </row>
        <row r="97">
          <cell r="B97" t="str">
            <v xml:space="preserve">PRUEBAS DIAGNOSTICAS - EJECUTIVOS MENORES DE 40                                 </v>
          </cell>
        </row>
        <row r="98">
          <cell r="B98" t="str">
            <v xml:space="preserve">PRUEBAS DIAGNOSTICAS - EJECUTIVOS MUJERES MAYORES DE 40                         </v>
          </cell>
        </row>
        <row r="99">
          <cell r="B99" t="str">
            <v xml:space="preserve">PRUEBAS DIAGNOSTICAS - EXAMEN MEDICO OCUPAC MAS DE 50                           </v>
          </cell>
        </row>
        <row r="100">
          <cell r="B100" t="str">
            <v xml:space="preserve">PRUEBAS DIAGNOSTICAS - EXAMEN MEDICO OCUPAC MENOS DE 50                         </v>
          </cell>
        </row>
        <row r="101">
          <cell r="B101" t="str">
            <v xml:space="preserve">PRUEBAS DIAGNÓSTICAS - EXAMEN MÉDICO OCUPACIONAL SISTEMATIZADO                  </v>
          </cell>
        </row>
        <row r="102">
          <cell r="B102" t="str">
            <v xml:space="preserve">PRUEBAS DIAGNOSTICAS (OPTOMETRIA) MAS DE 50                                     </v>
          </cell>
        </row>
        <row r="103">
          <cell r="B103" t="str">
            <v xml:space="preserve">PRUEBAS DIAGNOSTICAS (OPTOMETRIA) MENOS DE 50                                   </v>
          </cell>
        </row>
        <row r="104">
          <cell r="B104" t="str">
            <v xml:space="preserve">PRUEBAS DIAGNOSTICAS (VISIOMETRIA)                                              </v>
          </cell>
        </row>
        <row r="105">
          <cell r="B105" t="str">
            <v xml:space="preserve">PRUEBAS DIAGNOSTICAS AUDIO CON CABINA MAS DE 50                                 </v>
          </cell>
        </row>
        <row r="106">
          <cell r="B106" t="str">
            <v xml:space="preserve">PRUEBAS DIAGNOSTICAS AUDIO CON CABINA MENOS DE 50                               </v>
          </cell>
        </row>
        <row r="107">
          <cell r="B107" t="str">
            <v xml:space="preserve">PRUEBAS DIAGNOSTICAS AUDIO SIN CABINA MAS DE 50                                 </v>
          </cell>
        </row>
        <row r="108">
          <cell r="B108" t="str">
            <v xml:space="preserve">PRUEBAS DIAGNOSTICAS AUDIO SIN CABINA MENOS DE 50                               </v>
          </cell>
        </row>
        <row r="109">
          <cell r="B109" t="str">
            <v xml:space="preserve">PRUEBAS DIAGNÓSTICAS AUDIOMETRÍA CLÍNICA COLCERÁMICA                            </v>
          </cell>
        </row>
        <row r="110">
          <cell r="B110" t="str">
            <v xml:space="preserve">PRUEBAS DIAGNÓSTICAS ESPIROMETRIA MAS DE 50                                     </v>
          </cell>
        </row>
        <row r="111">
          <cell r="B111" t="str">
            <v xml:space="preserve">PRUEBAS DIAGNÓSTICAS ESPIROMETRIA MENOS DE 50                                   </v>
          </cell>
        </row>
        <row r="112">
          <cell r="B112" t="str">
            <v xml:space="preserve">PRUEBAS DIAGNÓSTICAS: TEST CROMÁTICO                                            </v>
          </cell>
        </row>
        <row r="113">
          <cell r="B113" t="str">
            <v xml:space="preserve">PRUEBAS HEPATICAS                                                               </v>
          </cell>
        </row>
        <row r="114">
          <cell r="B114" t="str">
            <v xml:space="preserve">RETICULOSITOS                                                                   </v>
          </cell>
        </row>
        <row r="115">
          <cell r="B115" t="str">
            <v xml:space="preserve">SEGUIMIENTO A RECOMENDACIONES Y CONTROL DE RESULTADOS                           </v>
          </cell>
        </row>
        <row r="116">
          <cell r="B116" t="str">
            <v xml:space="preserve">SEGUIMIENTO Y CONTROL DE RESULTADOS                                             </v>
          </cell>
        </row>
        <row r="117">
          <cell r="B117" t="str">
            <v xml:space="preserve">SEGUIMIENTO, RECOMENDACIONES Y CONTROL DE RESULTADOS                            </v>
          </cell>
        </row>
        <row r="118">
          <cell r="B118" t="str">
            <v xml:space="preserve">SEGURIDAD BASADA EN EL COMPORTAMIENTO                                           </v>
          </cell>
        </row>
        <row r="119">
          <cell r="B119" t="str">
            <v xml:space="preserve">SESIONES DE FISIOTERAPIA DIRIGIDA AL TRABAJADOR                                 </v>
          </cell>
        </row>
        <row r="120">
          <cell r="B120" t="str">
            <v xml:space="preserve">T3                                                                              </v>
          </cell>
        </row>
        <row r="121">
          <cell r="B121" t="str">
            <v xml:space="preserve">T4                                                                              </v>
          </cell>
        </row>
        <row r="122">
          <cell r="B122" t="str">
            <v xml:space="preserve">TAMIZAJE DE APTITUD DEPORTIVA SIMPLE                                            </v>
          </cell>
        </row>
        <row r="123">
          <cell r="B123" t="str">
            <v xml:space="preserve">TEST EXP. TRABAJO EN ALTURAS                                                    </v>
          </cell>
        </row>
        <row r="124">
          <cell r="B124" t="str">
            <v xml:space="preserve">TGO  TGP                                                                       </v>
          </cell>
        </row>
        <row r="125">
          <cell r="B125" t="str">
            <v xml:space="preserve">TITULACION ANTICUERPOS - ANTIGENOS SUP HEP B                                    </v>
          </cell>
        </row>
        <row r="126">
          <cell r="B126" t="str">
            <v xml:space="preserve">TRIGLICÉRIDOS                                                                   </v>
          </cell>
        </row>
        <row r="127">
          <cell r="B127" t="str">
            <v xml:space="preserve">TSH                                                                             </v>
          </cell>
        </row>
        <row r="128">
          <cell r="B128" t="str">
            <v xml:space="preserve">VACUNA DE FIEBRE AMARILLA                                                       </v>
          </cell>
        </row>
        <row r="129">
          <cell r="B129" t="str">
            <v xml:space="preserve">VALORACIOM DE ANTECEDENTES Y VERIFICACION DE EVENTOS PROGRAMADOS                </v>
          </cell>
        </row>
        <row r="130">
          <cell r="B130" t="str">
            <v xml:space="preserve">VALORACION DEL RIESGO                                                           </v>
          </cell>
        </row>
        <row r="131">
          <cell r="B131" t="str">
            <v xml:space="preserve">VALORACION NUTRICIONAL                                          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PI_Ejec"/>
      <sheetName val="Hoja2"/>
    </sheetNames>
    <sheetDataSet>
      <sheetData sheetId="0">
        <row r="3">
          <cell r="G3" t="str">
            <v>1. Fin de la pobreza</v>
          </cell>
          <cell r="K3" t="str">
            <v>Mantenimiento</v>
          </cell>
        </row>
        <row r="4">
          <cell r="B4" t="str">
            <v>Educación</v>
          </cell>
          <cell r="C4" t="str">
            <v>A.1</v>
          </cell>
          <cell r="G4" t="str">
            <v>2. Hambre cero</v>
          </cell>
          <cell r="K4" t="str">
            <v>Reducción</v>
          </cell>
        </row>
        <row r="5">
          <cell r="B5" t="str">
            <v>Salud</v>
          </cell>
          <cell r="C5" t="str">
            <v>A.2</v>
          </cell>
          <cell r="G5" t="str">
            <v>3. Salud y bienestar</v>
          </cell>
          <cell r="K5" t="str">
            <v>Incremento</v>
          </cell>
        </row>
        <row r="6">
          <cell r="B6" t="str">
            <v>APSB</v>
          </cell>
          <cell r="C6" t="str">
            <v>A.3</v>
          </cell>
          <cell r="G6" t="str">
            <v>4. Educación de calidad</v>
          </cell>
        </row>
        <row r="7">
          <cell r="B7" t="str">
            <v>Deporte y Recreación</v>
          </cell>
          <cell r="C7" t="str">
            <v>A.4</v>
          </cell>
          <cell r="G7" t="str">
            <v>5. Igualdad de género</v>
          </cell>
        </row>
        <row r="8">
          <cell r="B8" t="str">
            <v>Cultura</v>
          </cell>
          <cell r="C8" t="str">
            <v>A.5</v>
          </cell>
          <cell r="G8" t="str">
            <v>6. Agua limpia y saneamiento</v>
          </cell>
        </row>
        <row r="9">
          <cell r="B9" t="str">
            <v>Servicios Públicos</v>
          </cell>
          <cell r="C9" t="str">
            <v>A.6</v>
          </cell>
          <cell r="G9" t="str">
            <v>7. Energía Asequible y no contaminante</v>
          </cell>
        </row>
        <row r="10">
          <cell r="B10" t="str">
            <v>Vivienda</v>
          </cell>
          <cell r="C10" t="str">
            <v>A.7</v>
          </cell>
          <cell r="G10" t="str">
            <v>8. Trabajo decente y crecimiento económico</v>
          </cell>
        </row>
        <row r="11">
          <cell r="B11" t="str">
            <v>Agropecuario</v>
          </cell>
          <cell r="C11" t="str">
            <v>A.8</v>
          </cell>
          <cell r="G11" t="str">
            <v>9. Industria, innovación e infraestructura</v>
          </cell>
        </row>
        <row r="12">
          <cell r="B12" t="str">
            <v>Transporte</v>
          </cell>
          <cell r="C12" t="str">
            <v>A.9</v>
          </cell>
          <cell r="G12" t="str">
            <v>10. Reducción de las desigualdades</v>
          </cell>
        </row>
        <row r="13">
          <cell r="B13" t="str">
            <v>Ambiental</v>
          </cell>
          <cell r="C13" t="str">
            <v>A.10</v>
          </cell>
          <cell r="G13" t="str">
            <v>11. Ciudades y comunidades sostenibles</v>
          </cell>
        </row>
        <row r="14">
          <cell r="B14" t="str">
            <v>Centros de Reclusión</v>
          </cell>
          <cell r="C14" t="str">
            <v>A.11</v>
          </cell>
          <cell r="G14" t="str">
            <v>12. Producción y consumo responsables</v>
          </cell>
        </row>
        <row r="15">
          <cell r="B15" t="str">
            <v>Prevención y atención de desastres</v>
          </cell>
          <cell r="C15" t="str">
            <v>A.12</v>
          </cell>
          <cell r="G15" t="str">
            <v>13. Acción por el clima</v>
          </cell>
        </row>
        <row r="16">
          <cell r="B16" t="str">
            <v>Promoción del desarrollo</v>
          </cell>
          <cell r="C16" t="str">
            <v>A.13</v>
          </cell>
          <cell r="G16" t="str">
            <v>14. Vida Submarina</v>
          </cell>
        </row>
        <row r="17">
          <cell r="B17" t="str">
            <v>Atención a grupos vulnerables - promoción social</v>
          </cell>
          <cell r="C17" t="str">
            <v>A.14</v>
          </cell>
          <cell r="G17" t="str">
            <v>15. Vida de ecosistemas terrestres</v>
          </cell>
        </row>
        <row r="18">
          <cell r="B18" t="str">
            <v xml:space="preserve">Equipamiento </v>
          </cell>
          <cell r="C18" t="str">
            <v>A.15</v>
          </cell>
          <cell r="G18" t="str">
            <v>16. Paz, justicia e instituciones sólidas</v>
          </cell>
        </row>
        <row r="19">
          <cell r="B19" t="str">
            <v>Desarrollo comunitario</v>
          </cell>
          <cell r="C19" t="str">
            <v>A.16</v>
          </cell>
          <cell r="G19" t="str">
            <v>17. Alianzas para lograr los objetivos</v>
          </cell>
        </row>
        <row r="20">
          <cell r="B20" t="str">
            <v>Fortalecimiento institucional</v>
          </cell>
          <cell r="C20" t="str">
            <v>A.17</v>
          </cell>
        </row>
        <row r="21">
          <cell r="B21" t="str">
            <v>Justicia y seguridad</v>
          </cell>
          <cell r="C21" t="str">
            <v>A.18</v>
          </cell>
        </row>
      </sheetData>
      <sheetData sheetId="1"/>
      <sheetData sheetId="2">
        <row r="4">
          <cell r="D4" t="str">
            <v>1. Implementar acciones para Aumentar y/o mantener la cobertura  de educacion basica prescolar.</v>
          </cell>
        </row>
        <row r="5">
          <cell r="D5" t="str">
            <v>2. Implementar acciones para Aumentar y/o mantener la cobertura  de educacion basica prescolar.</v>
          </cell>
        </row>
        <row r="6">
          <cell r="D6" t="str">
            <v>3. Implementar acciones para Aumentar y/o mantener la cobertura  de educacion basica prescolar.</v>
          </cell>
        </row>
        <row r="7">
          <cell r="D7" t="str">
            <v>4. Implementar acciones para Aumentar y/o mantener la cobertura  de educacion basica primaria.</v>
          </cell>
        </row>
        <row r="8">
          <cell r="D8" t="str">
            <v>5. Implementar acciones para Aumentar y/o mantener la cobertura  de educacion basica primaria.</v>
          </cell>
        </row>
        <row r="9">
          <cell r="D9" t="str">
            <v>6. Implementar acciones para Aumentar y/o mantener la cobertura  de educacion basica primaria.</v>
          </cell>
        </row>
        <row r="10">
          <cell r="D10" t="str">
            <v>7. Implementar acciones para Aumentar y/o mantener la cobertura  de educacion basica secundaria.</v>
          </cell>
        </row>
        <row r="11">
          <cell r="D11" t="str">
            <v>8. Implementar acciones para Aumentar y/o mantener la cobertura  de educacion basica secundaria.</v>
          </cell>
        </row>
        <row r="12">
          <cell r="D12" t="str">
            <v>9. Implementar acciones para Aumentar y/o mantener la cobertura  de educacion basica secundaria.</v>
          </cell>
        </row>
        <row r="13">
          <cell r="D13" t="str">
            <v>10. Implementar acciones para Aumentar y/o mantener la cobertura  de educacion  media.</v>
          </cell>
        </row>
        <row r="14">
          <cell r="D14" t="str">
            <v>11. Implementar acciones para Aumentar y/o mantener la cobertura  de educacion  media.</v>
          </cell>
        </row>
        <row r="15">
          <cell r="D15" t="str">
            <v>12. Generar la oferta de educacion tecnica y superior  en el municipio</v>
          </cell>
        </row>
        <row r="16">
          <cell r="D16" t="str">
            <v>13. Disminuir la tasa de Deserción escolar</v>
          </cell>
        </row>
        <row r="17">
          <cell r="D17" t="str">
            <v>14. Disminuir la tasa de Deserción escolar</v>
          </cell>
        </row>
        <row r="18">
          <cell r="D18" t="str">
            <v>15. Disminuir la tasa de Deserción escolar</v>
          </cell>
        </row>
        <row r="19">
          <cell r="D19" t="str">
            <v>16. Disminuir la tasa de Deserción escolar</v>
          </cell>
        </row>
        <row r="20">
          <cell r="D20" t="str">
            <v>17. Disminuir la tasa de Deserción escolar</v>
          </cell>
        </row>
        <row r="21">
          <cell r="D21" t="str">
            <v>18. Disminuir la tasa de Deserción escolar</v>
          </cell>
        </row>
        <row r="22">
          <cell r="D22" t="str">
            <v>19. Disminuir la tasa de Deserción escolar</v>
          </cell>
        </row>
        <row r="23">
          <cell r="D23" t="str">
            <v>20. Disminuir la tasa de Deserción escolar</v>
          </cell>
        </row>
        <row r="24">
          <cell r="D24" t="str">
            <v>21. Disminuir la tasa de Deserción escolar</v>
          </cell>
        </row>
        <row r="25">
          <cell r="D25" t="str">
            <v>22. Disminuir la tasa de Deserción escolar</v>
          </cell>
        </row>
        <row r="26">
          <cell r="D26" t="str">
            <v>23. Reducir la Tasa de Analfabetismo</v>
          </cell>
        </row>
        <row r="27">
          <cell r="D27" t="str">
            <v>24. Reducir la Tasa de Analfabetismo</v>
          </cell>
        </row>
        <row r="28">
          <cell r="D28" t="str">
            <v>25. Mejorar la Calidad educativa y fortalecer el desarrollo de las competencias</v>
          </cell>
        </row>
        <row r="29">
          <cell r="D29" t="str">
            <v>26. Mejorar la Calidad educativa y fortalecer el desarrollo de las competencias</v>
          </cell>
        </row>
        <row r="30">
          <cell r="D30" t="str">
            <v>27. Mejorar la Calidad educativa y fortalecer el desarrollo de las competencias</v>
          </cell>
        </row>
        <row r="31">
          <cell r="D31" t="str">
            <v>28. Fortalecer la protección,  restauración y defensa del medio ambiente  en el Municipio de Pasca</v>
          </cell>
        </row>
        <row r="32">
          <cell r="D32" t="str">
            <v>29. Fortalecer la protección,  restauración y defensa del medio ambiente  en el Municipio de Pasca</v>
          </cell>
        </row>
        <row r="33">
          <cell r="D33" t="str">
            <v>30. Fortalecer la protección,  restauración y defensa del medio ambiente  en el Municipio de Pasca</v>
          </cell>
        </row>
        <row r="34">
          <cell r="D34" t="str">
            <v>31. Fortalecer la protección,  restauración y defensa del medio ambiente  en el Municipio de Pasca</v>
          </cell>
        </row>
        <row r="35">
          <cell r="D35" t="str">
            <v>32. Fortalecer la protección,  restauración y defensa del medio ambiente  en el Municipio de Pasca</v>
          </cell>
        </row>
        <row r="36">
          <cell r="D36" t="str">
            <v>33. Fortalecer la protección,  restauración y defensa del medio ambiente  en el Municipio de Pasca</v>
          </cell>
        </row>
        <row r="37">
          <cell r="D37" t="str">
            <v>34. Fortalecer la protección,  restauración y defensa del medio ambiente  en el Municipio de Pasca</v>
          </cell>
        </row>
        <row r="38">
          <cell r="D38" t="str">
            <v>35. Fortalecer la protección,  restauración y defensa del medio ambiente  en el Municipio de Pasca</v>
          </cell>
        </row>
        <row r="39">
          <cell r="D39" t="str">
            <v>36. Garantizar el acceso de los reclusos a los centros de reclusión a través de convenios con el INPEC</v>
          </cell>
        </row>
        <row r="40">
          <cell r="D40" t="str">
            <v>37. aumentar la Inversión Territorial Percápita en el sector de riesgos(Mantener actualizados los planes de emergencia y contingencia de las diferentes entidades que operan en el municipio)</v>
          </cell>
        </row>
        <row r="41">
          <cell r="D41" t="str">
            <v>38. aumentar la Inversión Territorial Percápita en el sector de riesgos(Mantener actualizados los planes de emergencia y contingencia de las diferentes entidades que operan en el municipio)</v>
          </cell>
        </row>
        <row r="42">
          <cell r="D42" t="str">
            <v>39. aumentar la Inversión Territorial Percápita en el sector de riesgos(Mantener actualizados los planes de emergencia y contingencia de las diferentes entidades que operan en el municipio)</v>
          </cell>
        </row>
        <row r="43">
          <cell r="D43" t="str">
            <v>40. aumentar la Inversión Territorial Percápita en el sector de riesgos(Mantener actualizados los planes de emergencia y contingencia de las diferentes entidades que operan en el municipio)</v>
          </cell>
        </row>
        <row r="44">
          <cell r="D44" t="str">
            <v>41. aumentar la Inversión Territorial Percápita en el sector de riesgos(Mantener actualizados los planes de emergencia y contingencia de las diferentes entidades que operan en el municipio)</v>
          </cell>
        </row>
        <row r="45">
          <cell r="D45" t="str">
            <v>42. aumentar la Inversión Territorial Percápita en el sector de riesgos(Mantener actualizados los planes de emergencia y contingencia de las diferentes entidades que operan en el municipio)</v>
          </cell>
        </row>
        <row r="46">
          <cell r="D46" t="str">
            <v>43. atender el % de desastres naturales que se presenten en el municipio(Mantener actualizados los planes de emergencia y contingencia de las diferentes entidades que operan en el municipio)</v>
          </cell>
        </row>
        <row r="47">
          <cell r="D47" t="str">
            <v>44. atender el % de desastres naturales que se presenten en el municipio(Mantener actualizados los planes de emergencia y contingencia de las diferentes entidades que operan en el municipio)</v>
          </cell>
        </row>
        <row r="48">
          <cell r="D48" t="str">
            <v>45. Promover acciones que repercutan en el desarrollo del Municipio a través de la promoción de la asociatividad y de la transferencia de conocimiento</v>
          </cell>
        </row>
        <row r="49">
          <cell r="D49" t="str">
            <v>46. Promover acciones que repercutan en el desarrollo del Municipio a través de la promoción de la asociatividad y de la transferencia de conocimiento</v>
          </cell>
        </row>
        <row r="50">
          <cell r="D50" t="str">
            <v>47. Promover acciones que repercutan en el desarrollo del Municipio a través de la promoción de la asociatividad y de la transferencia de conocimiento</v>
          </cell>
        </row>
        <row r="51">
          <cell r="D51" t="str">
            <v>48. Impulsar al Municipio de Pasca como destino turístico garantizando la sostenibilidad de la flora, fauna, el desarrrollo económico, bienestar social, cultura y ambiental de la comunidad</v>
          </cell>
        </row>
        <row r="52">
          <cell r="D52" t="str">
            <v>49. Impulsar al Municipio de Pasca como destino turístico garantizando la sostenibilidad de la flora, fauna, el desarrrollo económico, bienestar social, cultura y ambiental de la comunidad</v>
          </cell>
        </row>
        <row r="53">
          <cell r="D53" t="str">
            <v>50. Impulsar al Municipio de Pasca como destino turístico garantizando la sostenibilidad de la flora, fauna, el desarrrollo económico, bienestar social, cultura y ambiental de la comunidad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 xml:space="preserve"> DIRECCION GENERAL</v>
          </cell>
        </row>
        <row r="4">
          <cell r="B4" t="str">
            <v xml:space="preserve"> SUBDIRECCION GENERAL SECTORIAL</v>
          </cell>
        </row>
        <row r="5">
          <cell r="B5" t="str">
            <v xml:space="preserve"> SUBDIRECCIÓN GENERAL TERRITORIAL</v>
          </cell>
        </row>
        <row r="6">
          <cell r="B6" t="str">
            <v xml:space="preserve"> DIRECCIÓN DE AMBIENTE Y DESARROLLO SOSTENIBLE</v>
          </cell>
        </row>
        <row r="7">
          <cell r="B7" t="str">
            <v xml:space="preserve"> DIRECCIÓN DE DESARROLLO DIGITAL</v>
          </cell>
        </row>
        <row r="8">
          <cell r="B8" t="str">
            <v xml:space="preserve"> DIRECCIÓN DE DESCENTRALIZACIÓN Y DESARROLLO REGIONAL</v>
          </cell>
        </row>
        <row r="9">
          <cell r="B9" t="str">
            <v xml:space="preserve"> DIRECCIÓN DE DESARROLLO RURAL SOSTENIBLE</v>
          </cell>
        </row>
        <row r="10">
          <cell r="B10" t="str">
            <v xml:space="preserve"> DIRECCIÓN DE DESARROLLO SOCIAL</v>
          </cell>
        </row>
        <row r="11">
          <cell r="B11" t="str">
            <v xml:space="preserve"> DIRECCIÓN DE DESARROLLO URBANO</v>
          </cell>
        </row>
        <row r="12">
          <cell r="B12" t="str">
            <v xml:space="preserve"> DIRECCIÓN DE ESTUDIOS ECONÓMICOS</v>
          </cell>
        </row>
        <row r="13">
          <cell r="B13" t="str">
            <v xml:space="preserve"> DIRECCIÓN DE INNOVACIÓN Y DESARROLLO EMPRESARIAL</v>
          </cell>
        </row>
        <row r="14">
          <cell r="B14" t="str">
            <v xml:space="preserve"> DIRECCIÓN DE INFRAESTRUCTURA Y ENERGIA SOSTENIBLE</v>
          </cell>
        </row>
        <row r="15">
          <cell r="B15" t="str">
            <v xml:space="preserve"> DIRECCIÓN DE INVERSIONES Y FINANZAS PÚBLICAS</v>
          </cell>
        </row>
        <row r="16">
          <cell r="B16" t="str">
            <v xml:space="preserve"> DIRECCIÓN DE JUSTICIA SEGURIDAD Y GOBIERNO</v>
          </cell>
        </row>
        <row r="17">
          <cell r="B17" t="str">
            <v xml:space="preserve"> DIRECCIÓN DE SEGUIMIENTO Y EVALUACION DE   POLITICAS PÚBLICAS</v>
          </cell>
        </row>
        <row r="18">
          <cell r="B18" t="str">
            <v xml:space="preserve"> DIRECCIÓN DEL SISTEMA GENERAL DE REGALIAS</v>
          </cell>
        </row>
        <row r="19">
          <cell r="B19" t="str">
            <v xml:space="preserve"> DIRECCIÓN DE VIGILANCIA DE LAS REGALÍAS</v>
          </cell>
        </row>
        <row r="20">
          <cell r="B20" t="str">
            <v xml:space="preserve">GRUPO CONPES </v>
          </cell>
        </row>
        <row r="21">
          <cell r="B21" t="str">
            <v>GRUPO DE MODERNIZACION DEL ESTADO</v>
          </cell>
        </row>
        <row r="22">
          <cell r="B22" t="str">
            <v xml:space="preserve"> GRUPO DE COMUNICACIONES Y RELACIONES PÚBLICAS </v>
          </cell>
        </row>
        <row r="23">
          <cell r="B23" t="str">
            <v xml:space="preserve"> GRUPO DE CONTRATACION</v>
          </cell>
        </row>
        <row r="24">
          <cell r="B24" t="str">
            <v xml:space="preserve"> GRUPO DE PLANEACION</v>
          </cell>
        </row>
        <row r="25">
          <cell r="B25" t="str">
            <v xml:space="preserve"> GRUPO DE PROYECTOS ESPECIALES</v>
          </cell>
        </row>
        <row r="26">
          <cell r="B26" t="str">
            <v xml:space="preserve"> OFICINA ASESORA JURÍDICA</v>
          </cell>
        </row>
        <row r="27">
          <cell r="B27" t="str">
            <v xml:space="preserve"> OFICINA DE CONTROL INTERNO</v>
          </cell>
        </row>
        <row r="28">
          <cell r="B28" t="str">
            <v xml:space="preserve"> OFICINA DE TECNOLOGIAS Y SISTEMAS DE INFORMACIÓN  </v>
          </cell>
        </row>
        <row r="29">
          <cell r="B29" t="str">
            <v xml:space="preserve"> PROGRAMA NACIONAL DE SERVICIO AL CIUDADANO</v>
          </cell>
        </row>
        <row r="30">
          <cell r="B30" t="str">
            <v xml:space="preserve"> SUBDIRECCIÓN ADMINISTRATIVA</v>
          </cell>
        </row>
        <row r="31">
          <cell r="B31" t="str">
            <v xml:space="preserve"> SUBDIRECCIÓN FINANCIERA</v>
          </cell>
        </row>
        <row r="32">
          <cell r="B32" t="str">
            <v xml:space="preserve"> SECRETARIA GENERAL</v>
          </cell>
        </row>
        <row r="33">
          <cell r="B33" t="str">
            <v xml:space="preserve"> SUBDIRECCIÓN DE GESTIÓN Y DESARROLLO DE TALENTO HUMANO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PA_SERVCIUDA"/>
      <sheetName val="Listas"/>
    </sheetNames>
    <sheetDataSet>
      <sheetData sheetId="0">
        <row r="5">
          <cell r="C5" t="str">
            <v>SERVICIO_AL_CIUDADANO_Y_PARTICIPACION</v>
          </cell>
        </row>
      </sheetData>
      <sheetData sheetId="1">
        <row r="2">
          <cell r="F2" t="str">
            <v>SERVICIO_AL_CIUDADANO_Y_PARTICIPACION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Instructivo"/>
      <sheetName val="DAFP"/>
      <sheetName val="Cadenas"/>
      <sheetName val="atencion ciudadana DNP"/>
      <sheetName val="Hoja1"/>
    </sheetNames>
    <sheetDataSet>
      <sheetData sheetId="0"/>
      <sheetData sheetId="1"/>
      <sheetData sheetId="2">
        <row r="250">
          <cell r="H250" t="str">
            <v>Norma</v>
          </cell>
        </row>
        <row r="251">
          <cell r="H251" t="str">
            <v>Interoperatividad</v>
          </cell>
        </row>
        <row r="252">
          <cell r="H252" t="str">
            <v>Simplificación</v>
          </cell>
        </row>
        <row r="253">
          <cell r="H253" t="str">
            <v>Automat.Parcial</v>
          </cell>
        </row>
        <row r="254">
          <cell r="H254" t="str">
            <v>Automatización.Total</v>
          </cell>
        </row>
        <row r="255">
          <cell r="H255" t="str">
            <v>Cadena</v>
          </cell>
        </row>
        <row r="256">
          <cell r="H256" t="str">
            <v>Ventanilla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MODIF"/>
      <sheetName val="PI 2020-2023 (2)"/>
      <sheetName val="Catálogo"/>
      <sheetName val="Hoja1"/>
      <sheetName val="Paz"/>
      <sheetName val="Víctimas"/>
      <sheetName val="ODS"/>
      <sheetName val="PI_Ejec"/>
      <sheetName val="18-02-2021 PLAN INDICATIVO HOMO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7"/>
      <sheetData sheetId="8"/>
      <sheetData sheetId="9">
        <row r="2">
          <cell r="A2" t="str">
            <v>Asistencia / Subsistencia mínima</v>
          </cell>
        </row>
      </sheetData>
      <sheetData sheetId="10">
        <row r="2">
          <cell r="A2" t="str">
            <v>Sin relación con los ODS</v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CO342"/>
  <sheetViews>
    <sheetView tabSelected="1" topLeftCell="A4" zoomScale="40" zoomScaleNormal="40" workbookViewId="0">
      <selection activeCell="A9" sqref="A9:AF10"/>
    </sheetView>
  </sheetViews>
  <sheetFormatPr baseColWidth="10" defaultColWidth="11.453125" defaultRowHeight="21" x14ac:dyDescent="0.25"/>
  <cols>
    <col min="1" max="1" width="21.7265625" style="1" customWidth="1"/>
    <col min="2" max="2" width="47" style="1" customWidth="1"/>
    <col min="3" max="3" width="32" style="1" customWidth="1"/>
    <col min="4" max="4" width="41.453125" style="1" customWidth="1"/>
    <col min="5" max="5" width="42" style="1" customWidth="1"/>
    <col min="6" max="6" width="27.453125" style="1" customWidth="1"/>
    <col min="7" max="7" width="36.7265625" style="71" customWidth="1"/>
    <col min="8" max="8" width="38.1796875" style="1" customWidth="1"/>
    <col min="9" max="14" width="6.54296875" style="1" customWidth="1"/>
    <col min="15" max="16" width="7.81640625" style="1" customWidth="1"/>
    <col min="17" max="17" width="7.7265625" style="1" customWidth="1"/>
    <col min="18" max="18" width="7.1796875" style="1" customWidth="1"/>
    <col min="19" max="19" width="5.453125" style="1" customWidth="1"/>
    <col min="20" max="20" width="6.453125" style="1" customWidth="1"/>
    <col min="21" max="22" width="7.26953125" style="1" customWidth="1"/>
    <col min="23" max="23" width="5.453125" style="1" customWidth="1"/>
    <col min="24" max="24" width="7.26953125" style="1" customWidth="1"/>
    <col min="25" max="25" width="6.54296875" style="1" customWidth="1"/>
    <col min="26" max="26" width="5.81640625" style="1" customWidth="1"/>
    <col min="27" max="27" width="7.81640625" style="1" customWidth="1"/>
    <col min="28" max="28" width="7" style="2" customWidth="1"/>
    <col min="29" max="29" width="8.7265625" style="1" customWidth="1"/>
    <col min="30" max="30" width="6.7265625" style="2" customWidth="1"/>
    <col min="31" max="31" width="7.1796875" style="1" customWidth="1"/>
    <col min="32" max="32" width="8.54296875" style="2" customWidth="1"/>
    <col min="33" max="33" width="7.26953125" style="1" hidden="1" customWidth="1"/>
    <col min="34" max="34" width="8.7265625" style="1" hidden="1" customWidth="1"/>
    <col min="35" max="35" width="14.26953125" style="1" hidden="1" customWidth="1"/>
    <col min="36" max="36" width="75.1796875" style="1" hidden="1" customWidth="1"/>
    <col min="37" max="37" width="47.1796875" style="1" hidden="1" customWidth="1"/>
    <col min="38" max="38" width="14.1796875" style="1" hidden="1" customWidth="1"/>
    <col min="39" max="39" width="7.81640625" style="1" hidden="1" customWidth="1"/>
    <col min="40" max="40" width="8.1796875" style="1" hidden="1" customWidth="1"/>
    <col min="41" max="41" width="20.81640625" style="1" hidden="1" customWidth="1"/>
    <col min="42" max="43" width="70.54296875" style="1" hidden="1" customWidth="1"/>
    <col min="44" max="44" width="16" style="1" hidden="1" customWidth="1"/>
    <col min="45" max="45" width="8.1796875" style="1" hidden="1" customWidth="1"/>
    <col min="46" max="46" width="7.453125" style="1" hidden="1" customWidth="1"/>
    <col min="47" max="47" width="12.7265625" style="1" hidden="1" customWidth="1"/>
    <col min="48" max="49" width="70.54296875" style="1" hidden="1" customWidth="1"/>
    <col min="50" max="50" width="13.26953125" style="1" hidden="1" customWidth="1"/>
    <col min="51" max="51" width="7.54296875" style="1" hidden="1" customWidth="1"/>
    <col min="52" max="52" width="6.54296875" style="1" hidden="1" customWidth="1"/>
    <col min="53" max="53" width="11.81640625" style="1" hidden="1" customWidth="1"/>
    <col min="54" max="55" width="70.54296875" style="1" hidden="1" customWidth="1"/>
    <col min="56" max="56" width="16.54296875" style="1" hidden="1" customWidth="1"/>
    <col min="57" max="57" width="19" style="1" hidden="1" customWidth="1"/>
    <col min="58" max="58" width="16.81640625" style="1" hidden="1" customWidth="1"/>
    <col min="59" max="67" width="0" style="1" hidden="1" customWidth="1"/>
    <col min="68" max="68" width="16" style="1" hidden="1" customWidth="1"/>
    <col min="69" max="69" width="23.54296875" style="1" hidden="1" customWidth="1"/>
    <col min="70" max="70" width="11.453125" style="1" hidden="1" customWidth="1"/>
    <col min="71" max="73" width="0" style="1" hidden="1" customWidth="1"/>
    <col min="74" max="74" width="19.81640625" style="1" hidden="1" customWidth="1"/>
    <col min="75" max="78" width="0" style="1" hidden="1" customWidth="1"/>
    <col min="79" max="79" width="22.81640625" style="1" hidden="1" customWidth="1"/>
    <col min="80" max="80" width="0" style="1" hidden="1" customWidth="1"/>
    <col min="81" max="81" width="11" style="1" hidden="1" customWidth="1"/>
    <col min="82" max="83" width="0" style="1" hidden="1" customWidth="1"/>
    <col min="84" max="84" width="24.1796875" style="1" hidden="1" customWidth="1"/>
    <col min="85" max="85" width="0" style="1" hidden="1" customWidth="1"/>
    <col min="86" max="86" width="19.81640625" style="1" hidden="1" customWidth="1"/>
    <col min="87" max="87" width="0" style="1" hidden="1" customWidth="1"/>
    <col min="88" max="88" width="20.54296875" style="1" hidden="1" customWidth="1"/>
    <col min="89" max="89" width="18.7265625" style="1" hidden="1" customWidth="1"/>
    <col min="90" max="16384" width="11.453125" style="1"/>
  </cols>
  <sheetData>
    <row r="1" spans="1:93" ht="31.5" customHeight="1" x14ac:dyDescent="0.25">
      <c r="A1" s="96"/>
      <c r="B1" s="96"/>
      <c r="C1" s="96"/>
      <c r="D1" s="96" t="s">
        <v>0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7" t="s">
        <v>77</v>
      </c>
      <c r="BE1" s="97"/>
      <c r="BF1" s="97"/>
    </row>
    <row r="2" spans="1:93" ht="29.15" customHeight="1" x14ac:dyDescent="0.25">
      <c r="A2" s="96"/>
      <c r="B2" s="96"/>
      <c r="C2" s="96"/>
      <c r="D2" s="97" t="s">
        <v>78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</row>
    <row r="3" spans="1:93" ht="25" customHeight="1" x14ac:dyDescent="0.25">
      <c r="A3" s="96"/>
      <c r="B3" s="96"/>
      <c r="C3" s="96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7"/>
      <c r="BE3" s="97"/>
      <c r="BF3" s="97"/>
    </row>
    <row r="4" spans="1:93" ht="36.65" customHeight="1" x14ac:dyDescent="0.25">
      <c r="A4" s="96"/>
      <c r="B4" s="96"/>
      <c r="C4" s="96"/>
      <c r="D4" s="99" t="s">
        <v>35</v>
      </c>
      <c r="E4" s="100"/>
      <c r="F4" s="100"/>
      <c r="G4" s="100"/>
      <c r="H4" s="100"/>
      <c r="I4" s="100"/>
      <c r="J4" s="101"/>
      <c r="K4" s="99" t="s">
        <v>79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1"/>
      <c r="AL4" s="99"/>
      <c r="AM4" s="100"/>
      <c r="AN4" s="100"/>
      <c r="AO4" s="100"/>
      <c r="AP4" s="100"/>
      <c r="AQ4" s="101"/>
      <c r="AR4" s="99" t="s">
        <v>36</v>
      </c>
      <c r="AS4" s="100"/>
      <c r="AT4" s="100"/>
      <c r="AU4" s="100"/>
      <c r="AV4" s="100"/>
      <c r="AW4" s="101"/>
      <c r="AX4" s="99" t="s">
        <v>1</v>
      </c>
      <c r="AY4" s="100"/>
      <c r="AZ4" s="100"/>
      <c r="BA4" s="100"/>
      <c r="BB4" s="100"/>
      <c r="BC4" s="101"/>
      <c r="BD4" s="97"/>
      <c r="BE4" s="97"/>
      <c r="BF4" s="97"/>
    </row>
    <row r="5" spans="1:93" ht="1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</row>
    <row r="6" spans="1:93" s="73" customFormat="1" ht="31.5" customHeight="1" x14ac:dyDescent="0.25">
      <c r="A6" s="134" t="s">
        <v>76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</row>
    <row r="7" spans="1:93" s="73" customFormat="1" ht="14.15" customHeight="1" thickBot="1" x14ac:dyDescent="0.3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8" spans="1:93" ht="21" customHeight="1" thickBot="1" x14ac:dyDescent="0.3">
      <c r="AG8" s="105" t="s">
        <v>2</v>
      </c>
      <c r="AH8" s="106"/>
      <c r="AI8" s="106"/>
      <c r="AJ8" s="106"/>
      <c r="AK8" s="106"/>
      <c r="AL8" s="107"/>
      <c r="AM8" s="108" t="s">
        <v>3</v>
      </c>
      <c r="AN8" s="89"/>
      <c r="AO8" s="89"/>
      <c r="AP8" s="89"/>
      <c r="AQ8" s="89"/>
      <c r="AR8" s="109"/>
      <c r="AS8" s="110" t="s">
        <v>4</v>
      </c>
      <c r="AT8" s="111"/>
      <c r="AU8" s="111"/>
      <c r="AV8" s="111"/>
      <c r="AW8" s="111"/>
      <c r="AX8" s="112"/>
      <c r="AY8" s="89" t="s">
        <v>5</v>
      </c>
      <c r="AZ8" s="89"/>
      <c r="BA8" s="89"/>
      <c r="BB8" s="89"/>
      <c r="BC8" s="89"/>
      <c r="BD8" s="89"/>
      <c r="BE8" s="90" t="s">
        <v>6</v>
      </c>
      <c r="BF8" s="91"/>
    </row>
    <row r="9" spans="1:93" ht="32.15" customHeight="1" thickBot="1" x14ac:dyDescent="0.3">
      <c r="A9" s="92" t="s">
        <v>7</v>
      </c>
      <c r="B9" s="94" t="s">
        <v>8</v>
      </c>
      <c r="C9" s="94" t="s">
        <v>9</v>
      </c>
      <c r="D9" s="94" t="s">
        <v>10</v>
      </c>
      <c r="E9" s="94"/>
      <c r="F9" s="94" t="s">
        <v>11</v>
      </c>
      <c r="G9" s="102" t="s">
        <v>12</v>
      </c>
      <c r="H9" s="103" t="s">
        <v>13</v>
      </c>
      <c r="I9" s="136">
        <v>45658</v>
      </c>
      <c r="J9" s="137"/>
      <c r="K9" s="136">
        <v>45689</v>
      </c>
      <c r="L9" s="137"/>
      <c r="M9" s="136">
        <v>45717</v>
      </c>
      <c r="N9" s="137"/>
      <c r="O9" s="136">
        <v>45748</v>
      </c>
      <c r="P9" s="137"/>
      <c r="Q9" s="136">
        <v>45778</v>
      </c>
      <c r="R9" s="137"/>
      <c r="S9" s="136">
        <v>45809</v>
      </c>
      <c r="T9" s="137"/>
      <c r="U9" s="136">
        <v>45839</v>
      </c>
      <c r="V9" s="137"/>
      <c r="W9" s="136">
        <v>45870</v>
      </c>
      <c r="X9" s="137"/>
      <c r="Y9" s="136">
        <v>45901</v>
      </c>
      <c r="Z9" s="137"/>
      <c r="AA9" s="136">
        <v>45931</v>
      </c>
      <c r="AB9" s="137"/>
      <c r="AC9" s="136">
        <v>45962</v>
      </c>
      <c r="AD9" s="137"/>
      <c r="AE9" s="136">
        <v>45992</v>
      </c>
      <c r="AF9" s="197"/>
      <c r="AG9" s="113" t="s">
        <v>14</v>
      </c>
      <c r="AH9" s="115" t="s">
        <v>15</v>
      </c>
      <c r="AI9" s="94" t="s">
        <v>28</v>
      </c>
      <c r="AJ9" s="94" t="s">
        <v>16</v>
      </c>
      <c r="AK9" s="94" t="s">
        <v>17</v>
      </c>
      <c r="AL9" s="94" t="s">
        <v>18</v>
      </c>
      <c r="AM9" s="115" t="s">
        <v>14</v>
      </c>
      <c r="AN9" s="115" t="s">
        <v>15</v>
      </c>
      <c r="AO9" s="94" t="s">
        <v>28</v>
      </c>
      <c r="AP9" s="94" t="s">
        <v>16</v>
      </c>
      <c r="AQ9" s="94" t="s">
        <v>17</v>
      </c>
      <c r="AR9" s="94" t="s">
        <v>18</v>
      </c>
      <c r="AS9" s="115" t="s">
        <v>14</v>
      </c>
      <c r="AT9" s="115" t="s">
        <v>15</v>
      </c>
      <c r="AU9" s="94" t="s">
        <v>19</v>
      </c>
      <c r="AV9" s="94" t="s">
        <v>16</v>
      </c>
      <c r="AW9" s="94" t="s">
        <v>17</v>
      </c>
      <c r="AX9" s="94" t="s">
        <v>18</v>
      </c>
      <c r="AY9" s="115" t="s">
        <v>14</v>
      </c>
      <c r="AZ9" s="115" t="s">
        <v>15</v>
      </c>
      <c r="BA9" s="94" t="s">
        <v>19</v>
      </c>
      <c r="BB9" s="94" t="s">
        <v>16</v>
      </c>
      <c r="BC9" s="94" t="s">
        <v>17</v>
      </c>
      <c r="BD9" s="94" t="s">
        <v>18</v>
      </c>
      <c r="BE9" s="124" t="s">
        <v>20</v>
      </c>
      <c r="BF9" s="126" t="s">
        <v>21</v>
      </c>
      <c r="BM9" s="119" t="s">
        <v>22</v>
      </c>
      <c r="BN9" s="120"/>
      <c r="BO9" s="120"/>
      <c r="BP9" s="120"/>
      <c r="BQ9" s="121"/>
      <c r="BR9" s="119" t="s">
        <v>23</v>
      </c>
      <c r="BS9" s="120"/>
      <c r="BT9" s="120"/>
      <c r="BU9" s="120"/>
      <c r="BV9" s="120"/>
      <c r="BW9" s="119" t="s">
        <v>24</v>
      </c>
      <c r="BX9" s="120"/>
      <c r="BY9" s="120"/>
      <c r="BZ9" s="120"/>
      <c r="CA9" s="120"/>
      <c r="CB9" s="119" t="s">
        <v>25</v>
      </c>
      <c r="CC9" s="120"/>
      <c r="CD9" s="120"/>
      <c r="CE9" s="120"/>
      <c r="CF9" s="120"/>
      <c r="CG9" s="119" t="s">
        <v>18</v>
      </c>
      <c r="CH9" s="120"/>
      <c r="CI9" s="120"/>
      <c r="CJ9" s="120"/>
      <c r="CK9" s="121"/>
    </row>
    <row r="10" spans="1:93" ht="61.5" customHeight="1" thickBot="1" x14ac:dyDescent="0.3">
      <c r="A10" s="93"/>
      <c r="B10" s="95"/>
      <c r="C10" s="95"/>
      <c r="D10" s="95"/>
      <c r="E10" s="95"/>
      <c r="F10" s="95"/>
      <c r="G10" s="198"/>
      <c r="H10" s="104"/>
      <c r="I10" s="138" t="s">
        <v>26</v>
      </c>
      <c r="J10" s="139" t="s">
        <v>27</v>
      </c>
      <c r="K10" s="139" t="s">
        <v>26</v>
      </c>
      <c r="L10" s="139" t="s">
        <v>27</v>
      </c>
      <c r="M10" s="139" t="s">
        <v>26</v>
      </c>
      <c r="N10" s="140" t="s">
        <v>27</v>
      </c>
      <c r="O10" s="138" t="s">
        <v>26</v>
      </c>
      <c r="P10" s="139" t="s">
        <v>27</v>
      </c>
      <c r="Q10" s="139" t="s">
        <v>26</v>
      </c>
      <c r="R10" s="139" t="s">
        <v>27</v>
      </c>
      <c r="S10" s="139" t="s">
        <v>26</v>
      </c>
      <c r="T10" s="140" t="s">
        <v>27</v>
      </c>
      <c r="U10" s="138" t="s">
        <v>26</v>
      </c>
      <c r="V10" s="139" t="s">
        <v>27</v>
      </c>
      <c r="W10" s="139" t="s">
        <v>26</v>
      </c>
      <c r="X10" s="139" t="s">
        <v>27</v>
      </c>
      <c r="Y10" s="139" t="s">
        <v>26</v>
      </c>
      <c r="Z10" s="140" t="s">
        <v>27</v>
      </c>
      <c r="AA10" s="141" t="s">
        <v>26</v>
      </c>
      <c r="AB10" s="142" t="s">
        <v>27</v>
      </c>
      <c r="AC10" s="142" t="s">
        <v>26</v>
      </c>
      <c r="AD10" s="142" t="s">
        <v>27</v>
      </c>
      <c r="AE10" s="142" t="s">
        <v>26</v>
      </c>
      <c r="AF10" s="143" t="s">
        <v>27</v>
      </c>
      <c r="AG10" s="114"/>
      <c r="AH10" s="116"/>
      <c r="AI10" s="95"/>
      <c r="AJ10" s="95"/>
      <c r="AK10" s="95"/>
      <c r="AL10" s="95"/>
      <c r="AM10" s="116"/>
      <c r="AN10" s="116"/>
      <c r="AO10" s="95"/>
      <c r="AP10" s="95"/>
      <c r="AQ10" s="95"/>
      <c r="AR10" s="95"/>
      <c r="AS10" s="117"/>
      <c r="AT10" s="117"/>
      <c r="AU10" s="118"/>
      <c r="AV10" s="95"/>
      <c r="AW10" s="95"/>
      <c r="AX10" s="95"/>
      <c r="AY10" s="116"/>
      <c r="AZ10" s="116"/>
      <c r="BA10" s="95"/>
      <c r="BB10" s="95"/>
      <c r="BC10" s="95"/>
      <c r="BD10" s="95"/>
      <c r="BE10" s="125"/>
      <c r="BF10" s="127"/>
      <c r="BG10" s="3" t="s">
        <v>26</v>
      </c>
      <c r="BH10" s="3" t="s">
        <v>27</v>
      </c>
      <c r="BI10" s="3" t="s">
        <v>28</v>
      </c>
      <c r="BJ10" s="3"/>
      <c r="BK10" s="3"/>
      <c r="BL10" s="3"/>
      <c r="BM10" s="4" t="s">
        <v>26</v>
      </c>
      <c r="BN10" s="5" t="s">
        <v>29</v>
      </c>
      <c r="BO10" s="5" t="s">
        <v>27</v>
      </c>
      <c r="BP10" s="5" t="s">
        <v>28</v>
      </c>
      <c r="BQ10" s="6" t="s">
        <v>20</v>
      </c>
      <c r="BR10" s="4" t="s">
        <v>26</v>
      </c>
      <c r="BS10" s="5" t="s">
        <v>29</v>
      </c>
      <c r="BT10" s="5" t="s">
        <v>27</v>
      </c>
      <c r="BU10" s="5" t="s">
        <v>28</v>
      </c>
      <c r="BV10" s="6" t="s">
        <v>20</v>
      </c>
      <c r="BW10" s="4" t="s">
        <v>26</v>
      </c>
      <c r="BX10" s="5" t="s">
        <v>29</v>
      </c>
      <c r="BY10" s="5" t="s">
        <v>27</v>
      </c>
      <c r="BZ10" s="5" t="s">
        <v>28</v>
      </c>
      <c r="CA10" s="6" t="s">
        <v>20</v>
      </c>
      <c r="CB10" s="7" t="s">
        <v>26</v>
      </c>
      <c r="CC10" s="4" t="s">
        <v>29</v>
      </c>
      <c r="CD10" s="5" t="s">
        <v>27</v>
      </c>
      <c r="CE10" s="5" t="s">
        <v>28</v>
      </c>
      <c r="CF10" s="6" t="s">
        <v>20</v>
      </c>
      <c r="CG10" s="4" t="s">
        <v>26</v>
      </c>
      <c r="CH10" s="5" t="s">
        <v>29</v>
      </c>
      <c r="CI10" s="5" t="s">
        <v>27</v>
      </c>
      <c r="CJ10" s="5" t="s">
        <v>28</v>
      </c>
      <c r="CK10" s="6" t="s">
        <v>20</v>
      </c>
    </row>
    <row r="11" spans="1:93" s="2" customFormat="1" ht="39.75" customHeight="1" x14ac:dyDescent="0.25">
      <c r="A11" s="150">
        <v>1</v>
      </c>
      <c r="B11" s="151" t="s">
        <v>37</v>
      </c>
      <c r="C11" s="151" t="s">
        <v>43</v>
      </c>
      <c r="D11" s="144" t="s">
        <v>49</v>
      </c>
      <c r="E11" s="145"/>
      <c r="F11" s="146" t="s">
        <v>71</v>
      </c>
      <c r="G11" s="153" t="s">
        <v>68</v>
      </c>
      <c r="H11" s="147" t="s">
        <v>69</v>
      </c>
      <c r="I11" s="177"/>
      <c r="J11" s="184"/>
      <c r="K11" s="184"/>
      <c r="L11" s="184"/>
      <c r="M11" s="195">
        <v>1</v>
      </c>
      <c r="N11" s="196"/>
      <c r="O11" s="177"/>
      <c r="P11" s="184"/>
      <c r="Q11" s="184"/>
      <c r="R11" s="184"/>
      <c r="S11" s="184"/>
      <c r="T11" s="196"/>
      <c r="U11" s="177"/>
      <c r="V11" s="184"/>
      <c r="W11" s="195">
        <v>1</v>
      </c>
      <c r="X11" s="184"/>
      <c r="Y11" s="184"/>
      <c r="Z11" s="196"/>
      <c r="AA11" s="177"/>
      <c r="AB11" s="184"/>
      <c r="AC11" s="184"/>
      <c r="AD11" s="184"/>
      <c r="AE11" s="184"/>
      <c r="AF11" s="196"/>
      <c r="AG11" s="9"/>
      <c r="AH11" s="8"/>
      <c r="AI11" s="10"/>
      <c r="AJ11" s="11"/>
      <c r="AK11" s="8"/>
      <c r="AL11" s="122"/>
      <c r="AM11" s="12"/>
      <c r="AN11" s="8"/>
      <c r="AO11" s="35"/>
      <c r="AP11" s="13"/>
      <c r="AQ11" s="8"/>
      <c r="AR11" s="122"/>
      <c r="AS11" s="34"/>
      <c r="AT11" s="30"/>
      <c r="AU11" s="35"/>
      <c r="AV11" s="14"/>
      <c r="AW11" s="8"/>
      <c r="AX11" s="122"/>
      <c r="AY11" s="12"/>
      <c r="AZ11" s="8"/>
      <c r="BA11" s="37"/>
      <c r="BB11" s="14"/>
      <c r="BC11" s="8"/>
      <c r="BD11" s="128"/>
      <c r="BE11" s="15"/>
      <c r="BF11" s="130"/>
      <c r="BH11" s="16"/>
      <c r="BI11" s="17"/>
      <c r="BK11" s="18"/>
      <c r="BM11" s="19"/>
      <c r="BN11" s="20"/>
      <c r="BO11" s="21"/>
      <c r="BP11" s="22"/>
      <c r="BQ11" s="23"/>
      <c r="BR11" s="19"/>
      <c r="BS11" s="24"/>
      <c r="BT11" s="21"/>
      <c r="BU11" s="22"/>
      <c r="BV11" s="23"/>
      <c r="BW11" s="19"/>
      <c r="BX11" s="24"/>
      <c r="BY11" s="21"/>
      <c r="BZ11" s="22"/>
      <c r="CA11" s="23"/>
      <c r="CB11" s="19"/>
      <c r="CC11" s="24"/>
      <c r="CD11" s="21"/>
      <c r="CE11" s="22"/>
      <c r="CF11" s="23"/>
      <c r="CG11" s="25"/>
      <c r="CH11" s="26"/>
      <c r="CI11" s="27"/>
      <c r="CJ11" s="28"/>
      <c r="CK11" s="28"/>
      <c r="CL11" s="29"/>
      <c r="CM11" s="29"/>
      <c r="CN11" s="29"/>
      <c r="CO11" s="29"/>
    </row>
    <row r="12" spans="1:93" s="2" customFormat="1" ht="73.5" customHeight="1" x14ac:dyDescent="0.25">
      <c r="A12" s="150"/>
      <c r="B12" s="151"/>
      <c r="C12" s="151"/>
      <c r="D12" s="152" t="s">
        <v>50</v>
      </c>
      <c r="E12" s="152"/>
      <c r="F12" s="146" t="s">
        <v>71</v>
      </c>
      <c r="G12" s="153"/>
      <c r="H12" s="147" t="s">
        <v>69</v>
      </c>
      <c r="I12" s="154">
        <v>1</v>
      </c>
      <c r="J12" s="155"/>
      <c r="K12" s="156">
        <v>1</v>
      </c>
      <c r="L12" s="157"/>
      <c r="M12" s="156">
        <v>1</v>
      </c>
      <c r="N12" s="158"/>
      <c r="O12" s="154">
        <v>1</v>
      </c>
      <c r="P12" s="155"/>
      <c r="Q12" s="156">
        <v>1</v>
      </c>
      <c r="R12" s="157"/>
      <c r="S12" s="156">
        <v>1</v>
      </c>
      <c r="T12" s="158"/>
      <c r="U12" s="154">
        <v>1</v>
      </c>
      <c r="V12" s="155"/>
      <c r="W12" s="156">
        <v>1</v>
      </c>
      <c r="X12" s="157"/>
      <c r="Y12" s="156">
        <v>1</v>
      </c>
      <c r="Z12" s="158"/>
      <c r="AA12" s="154">
        <v>1</v>
      </c>
      <c r="AB12" s="155"/>
      <c r="AC12" s="156">
        <v>1</v>
      </c>
      <c r="AD12" s="157"/>
      <c r="AE12" s="156">
        <v>1</v>
      </c>
      <c r="AF12" s="158"/>
      <c r="AG12" s="31"/>
      <c r="AH12" s="30"/>
      <c r="AI12" s="32"/>
      <c r="AJ12" s="33"/>
      <c r="AK12" s="30"/>
      <c r="AL12" s="123"/>
      <c r="AM12" s="34"/>
      <c r="AN12" s="30"/>
      <c r="AO12" s="35"/>
      <c r="AP12" s="36"/>
      <c r="AQ12" s="30"/>
      <c r="AR12" s="123"/>
      <c r="AS12" s="34"/>
      <c r="AT12" s="30"/>
      <c r="AU12" s="35"/>
      <c r="AV12" s="38"/>
      <c r="AW12" s="30"/>
      <c r="AX12" s="123"/>
      <c r="AY12" s="34"/>
      <c r="AZ12" s="30"/>
      <c r="BA12" s="37"/>
      <c r="BB12" s="38"/>
      <c r="BC12" s="30"/>
      <c r="BD12" s="129"/>
      <c r="BE12" s="39"/>
      <c r="BF12" s="131"/>
      <c r="BH12" s="16"/>
      <c r="BI12" s="17"/>
      <c r="BK12" s="18"/>
      <c r="BM12" s="19"/>
      <c r="BN12" s="20"/>
      <c r="BO12" s="21"/>
      <c r="BP12" s="22"/>
      <c r="BQ12" s="23"/>
      <c r="BR12" s="19"/>
      <c r="BS12" s="24"/>
      <c r="BT12" s="21"/>
      <c r="BU12" s="22"/>
      <c r="BV12" s="23"/>
      <c r="BW12" s="19"/>
      <c r="BX12" s="24"/>
      <c r="BY12" s="21"/>
      <c r="BZ12" s="22"/>
      <c r="CA12" s="23"/>
      <c r="CB12" s="19"/>
      <c r="CC12" s="24"/>
      <c r="CD12" s="21"/>
      <c r="CE12" s="22"/>
      <c r="CF12" s="23"/>
      <c r="CG12" s="25"/>
      <c r="CH12" s="26"/>
      <c r="CI12" s="27"/>
      <c r="CJ12" s="28"/>
      <c r="CK12" s="28"/>
      <c r="CL12" s="29"/>
      <c r="CM12" s="29"/>
      <c r="CN12" s="29"/>
      <c r="CO12" s="29"/>
    </row>
    <row r="13" spans="1:93" s="2" customFormat="1" ht="52.5" customHeight="1" x14ac:dyDescent="0.25">
      <c r="A13" s="150"/>
      <c r="B13" s="151"/>
      <c r="C13" s="151"/>
      <c r="D13" s="152" t="s">
        <v>51</v>
      </c>
      <c r="E13" s="152"/>
      <c r="F13" s="146" t="s">
        <v>71</v>
      </c>
      <c r="G13" s="153"/>
      <c r="H13" s="147" t="s">
        <v>69</v>
      </c>
      <c r="I13" s="148"/>
      <c r="J13" s="155"/>
      <c r="K13" s="157"/>
      <c r="L13" s="157"/>
      <c r="M13" s="157"/>
      <c r="N13" s="158"/>
      <c r="O13" s="159"/>
      <c r="P13" s="157"/>
      <c r="Q13" s="157"/>
      <c r="R13" s="157"/>
      <c r="S13" s="156">
        <v>1</v>
      </c>
      <c r="T13" s="158"/>
      <c r="U13" s="159"/>
      <c r="V13" s="157"/>
      <c r="W13" s="157"/>
      <c r="X13" s="157"/>
      <c r="Y13" s="157"/>
      <c r="Z13" s="158"/>
      <c r="AA13" s="159"/>
      <c r="AB13" s="157"/>
      <c r="AC13" s="157"/>
      <c r="AD13" s="157"/>
      <c r="AE13" s="156">
        <v>1</v>
      </c>
      <c r="AF13" s="158"/>
      <c r="AG13" s="31"/>
      <c r="AH13" s="30"/>
      <c r="AI13" s="32"/>
      <c r="AJ13" s="33"/>
      <c r="AK13" s="30"/>
      <c r="AL13" s="123"/>
      <c r="AM13" s="34"/>
      <c r="AN13" s="30"/>
      <c r="AO13" s="35"/>
      <c r="AP13" s="36"/>
      <c r="AQ13" s="30"/>
      <c r="AR13" s="123"/>
      <c r="AS13" s="34"/>
      <c r="AT13" s="30"/>
      <c r="AU13" s="35"/>
      <c r="AV13" s="38"/>
      <c r="AW13" s="30"/>
      <c r="AX13" s="123"/>
      <c r="AY13" s="34"/>
      <c r="AZ13" s="30"/>
      <c r="BA13" s="37"/>
      <c r="BB13" s="38"/>
      <c r="BC13" s="30"/>
      <c r="BD13" s="129"/>
      <c r="BE13" s="39"/>
      <c r="BF13" s="131"/>
      <c r="BH13" s="16"/>
      <c r="BI13" s="17"/>
      <c r="BK13" s="18"/>
      <c r="BM13" s="19"/>
      <c r="BN13" s="20"/>
      <c r="BO13" s="21"/>
      <c r="BP13" s="22"/>
      <c r="BQ13" s="23"/>
      <c r="BR13" s="19"/>
      <c r="BS13" s="24"/>
      <c r="BT13" s="21"/>
      <c r="BU13" s="22"/>
      <c r="BV13" s="23"/>
      <c r="BW13" s="19"/>
      <c r="BX13" s="24"/>
      <c r="BY13" s="21"/>
      <c r="BZ13" s="22"/>
      <c r="CA13" s="23"/>
      <c r="CB13" s="19"/>
      <c r="CC13" s="24"/>
      <c r="CD13" s="21"/>
      <c r="CE13" s="22"/>
      <c r="CF13" s="23"/>
      <c r="CG13" s="25"/>
      <c r="CH13" s="26"/>
      <c r="CI13" s="27"/>
      <c r="CJ13" s="28"/>
      <c r="CK13" s="28"/>
      <c r="CL13" s="29"/>
      <c r="CM13" s="29"/>
      <c r="CN13" s="29"/>
      <c r="CO13" s="29"/>
    </row>
    <row r="14" spans="1:93" s="2" customFormat="1" ht="41.25" customHeight="1" x14ac:dyDescent="0.25">
      <c r="A14" s="150"/>
      <c r="B14" s="151"/>
      <c r="C14" s="151"/>
      <c r="D14" s="160" t="s">
        <v>74</v>
      </c>
      <c r="E14" s="161"/>
      <c r="F14" s="146" t="s">
        <v>75</v>
      </c>
      <c r="G14" s="153"/>
      <c r="H14" s="147" t="s">
        <v>69</v>
      </c>
      <c r="I14" s="154">
        <v>1</v>
      </c>
      <c r="J14" s="155"/>
      <c r="K14" s="156">
        <v>1</v>
      </c>
      <c r="L14" s="157"/>
      <c r="M14" s="156">
        <v>1</v>
      </c>
      <c r="N14" s="158"/>
      <c r="O14" s="162">
        <v>1</v>
      </c>
      <c r="P14" s="157"/>
      <c r="Q14" s="156">
        <v>1</v>
      </c>
      <c r="R14" s="157"/>
      <c r="S14" s="156">
        <v>1</v>
      </c>
      <c r="T14" s="158"/>
      <c r="U14" s="162">
        <v>1</v>
      </c>
      <c r="V14" s="157"/>
      <c r="W14" s="156">
        <v>1</v>
      </c>
      <c r="X14" s="157"/>
      <c r="Y14" s="156">
        <v>1</v>
      </c>
      <c r="Z14" s="158"/>
      <c r="AA14" s="162">
        <v>1</v>
      </c>
      <c r="AB14" s="157"/>
      <c r="AC14" s="156">
        <v>1</v>
      </c>
      <c r="AD14" s="157"/>
      <c r="AE14" s="156">
        <v>1</v>
      </c>
      <c r="AF14" s="158"/>
      <c r="AG14" s="31"/>
      <c r="AH14" s="30"/>
      <c r="AI14" s="32"/>
      <c r="AJ14" s="33"/>
      <c r="AK14" s="30"/>
      <c r="AL14" s="123"/>
      <c r="AM14" s="34"/>
      <c r="AN14" s="30"/>
      <c r="AO14" s="35"/>
      <c r="AP14" s="36"/>
      <c r="AQ14" s="30"/>
      <c r="AR14" s="123"/>
      <c r="AS14" s="34"/>
      <c r="AT14" s="30"/>
      <c r="AU14" s="35"/>
      <c r="AV14" s="33"/>
      <c r="AW14" s="30"/>
      <c r="AX14" s="123"/>
      <c r="AY14" s="34"/>
      <c r="AZ14" s="30"/>
      <c r="BA14" s="37"/>
      <c r="BB14" s="38"/>
      <c r="BC14" s="30"/>
      <c r="BD14" s="129"/>
      <c r="BE14" s="39"/>
      <c r="BF14" s="131"/>
      <c r="BH14" s="16"/>
      <c r="BI14" s="17"/>
      <c r="BK14" s="18"/>
      <c r="BM14" s="19"/>
      <c r="BN14" s="20"/>
      <c r="BO14" s="21"/>
      <c r="BP14" s="22"/>
      <c r="BQ14" s="23"/>
      <c r="BR14" s="19"/>
      <c r="BS14" s="24"/>
      <c r="BT14" s="21"/>
      <c r="BU14" s="22"/>
      <c r="BV14" s="23"/>
      <c r="BW14" s="19"/>
      <c r="BX14" s="24"/>
      <c r="BY14" s="21"/>
      <c r="BZ14" s="22"/>
      <c r="CA14" s="23"/>
      <c r="CB14" s="19"/>
      <c r="CC14" s="24"/>
      <c r="CD14" s="21"/>
      <c r="CE14" s="22"/>
      <c r="CF14" s="23"/>
      <c r="CG14" s="25"/>
      <c r="CH14" s="26"/>
      <c r="CI14" s="27"/>
      <c r="CJ14" s="28"/>
      <c r="CK14" s="28"/>
      <c r="CL14" s="29"/>
      <c r="CM14" s="29"/>
      <c r="CN14" s="29"/>
      <c r="CO14" s="29"/>
    </row>
    <row r="15" spans="1:93" s="2" customFormat="1" ht="45.75" customHeight="1" x14ac:dyDescent="0.25">
      <c r="A15" s="150"/>
      <c r="B15" s="151"/>
      <c r="C15" s="151"/>
      <c r="D15" s="152" t="s">
        <v>52</v>
      </c>
      <c r="E15" s="152"/>
      <c r="F15" s="146" t="s">
        <v>71</v>
      </c>
      <c r="G15" s="153"/>
      <c r="H15" s="147" t="s">
        <v>69</v>
      </c>
      <c r="I15" s="148"/>
      <c r="J15" s="155"/>
      <c r="K15" s="157"/>
      <c r="L15" s="157"/>
      <c r="M15" s="157"/>
      <c r="N15" s="158"/>
      <c r="O15" s="159"/>
      <c r="P15" s="157"/>
      <c r="Q15" s="157"/>
      <c r="R15" s="157"/>
      <c r="S15" s="156">
        <v>1</v>
      </c>
      <c r="T15" s="158"/>
      <c r="U15" s="159"/>
      <c r="V15" s="157"/>
      <c r="W15" s="157"/>
      <c r="X15" s="157"/>
      <c r="Y15" s="157"/>
      <c r="Z15" s="158"/>
      <c r="AA15" s="159"/>
      <c r="AB15" s="157"/>
      <c r="AC15" s="157"/>
      <c r="AD15" s="157"/>
      <c r="AE15" s="156">
        <v>1</v>
      </c>
      <c r="AF15" s="158"/>
      <c r="AG15" s="31"/>
      <c r="AH15" s="30"/>
      <c r="AI15" s="32"/>
      <c r="AJ15" s="33"/>
      <c r="AK15" s="30"/>
      <c r="AL15" s="123"/>
      <c r="AM15" s="34"/>
      <c r="AN15" s="30"/>
      <c r="AO15" s="35"/>
      <c r="AP15" s="36"/>
      <c r="AQ15" s="30"/>
      <c r="AR15" s="123"/>
      <c r="AS15" s="34"/>
      <c r="AT15" s="30"/>
      <c r="AU15" s="35"/>
      <c r="AV15" s="38"/>
      <c r="AW15" s="30"/>
      <c r="AX15" s="123"/>
      <c r="AY15" s="34"/>
      <c r="AZ15" s="30"/>
      <c r="BA15" s="37"/>
      <c r="BB15" s="38"/>
      <c r="BC15" s="30"/>
      <c r="BD15" s="129"/>
      <c r="BE15" s="39"/>
      <c r="BF15" s="131"/>
      <c r="BH15" s="16"/>
      <c r="BI15" s="17"/>
      <c r="BK15" s="18"/>
      <c r="BM15" s="19"/>
      <c r="BN15" s="20"/>
      <c r="BO15" s="21"/>
      <c r="BP15" s="22"/>
      <c r="BQ15" s="23"/>
      <c r="BR15" s="19"/>
      <c r="BS15" s="24"/>
      <c r="BT15" s="21"/>
      <c r="BU15" s="22"/>
      <c r="BV15" s="23"/>
      <c r="BW15" s="19"/>
      <c r="BX15" s="24"/>
      <c r="BY15" s="21"/>
      <c r="BZ15" s="22"/>
      <c r="CA15" s="23"/>
      <c r="CB15" s="19"/>
      <c r="CC15" s="24"/>
      <c r="CD15" s="21"/>
      <c r="CE15" s="22"/>
      <c r="CF15" s="23"/>
      <c r="CG15" s="25"/>
      <c r="CH15" s="26"/>
      <c r="CI15" s="27"/>
      <c r="CJ15" s="28"/>
      <c r="CK15" s="28"/>
      <c r="CL15" s="29"/>
      <c r="CM15" s="29"/>
      <c r="CN15" s="29"/>
      <c r="CO15" s="29"/>
    </row>
    <row r="16" spans="1:93" s="2" customFormat="1" ht="69" customHeight="1" x14ac:dyDescent="0.25">
      <c r="A16" s="163"/>
      <c r="B16" s="164"/>
      <c r="C16" s="164"/>
      <c r="D16" s="152" t="s">
        <v>53</v>
      </c>
      <c r="E16" s="152"/>
      <c r="F16" s="146" t="s">
        <v>71</v>
      </c>
      <c r="G16" s="153"/>
      <c r="H16" s="147" t="s">
        <v>69</v>
      </c>
      <c r="I16" s="148"/>
      <c r="J16" s="155"/>
      <c r="K16" s="157"/>
      <c r="L16" s="157"/>
      <c r="M16" s="157"/>
      <c r="N16" s="158"/>
      <c r="O16" s="159"/>
      <c r="P16" s="157"/>
      <c r="Q16" s="157"/>
      <c r="R16" s="157"/>
      <c r="S16" s="156">
        <v>1</v>
      </c>
      <c r="T16" s="158"/>
      <c r="U16" s="159"/>
      <c r="V16" s="157"/>
      <c r="W16" s="157"/>
      <c r="X16" s="157"/>
      <c r="Y16" s="157"/>
      <c r="Z16" s="158"/>
      <c r="AA16" s="159"/>
      <c r="AB16" s="157"/>
      <c r="AC16" s="157"/>
      <c r="AD16" s="157"/>
      <c r="AE16" s="156">
        <v>1</v>
      </c>
      <c r="AF16" s="158"/>
      <c r="AG16" s="31"/>
      <c r="AH16" s="30"/>
      <c r="AI16" s="32"/>
      <c r="AJ16" s="33"/>
      <c r="AK16" s="30"/>
      <c r="AL16" s="123"/>
      <c r="AM16" s="34"/>
      <c r="AN16" s="30"/>
      <c r="AO16" s="35"/>
      <c r="AP16" s="36"/>
      <c r="AQ16" s="30"/>
      <c r="AR16" s="123"/>
      <c r="AS16" s="34"/>
      <c r="AT16" s="30"/>
      <c r="AU16" s="35"/>
      <c r="AV16" s="38"/>
      <c r="AW16" s="30"/>
      <c r="AX16" s="123"/>
      <c r="AY16" s="34"/>
      <c r="AZ16" s="30"/>
      <c r="BA16" s="37"/>
      <c r="BB16" s="38"/>
      <c r="BC16" s="30"/>
      <c r="BD16" s="129"/>
      <c r="BE16" s="39"/>
      <c r="BF16" s="131"/>
      <c r="BH16" s="16"/>
      <c r="BI16" s="17"/>
      <c r="BK16" s="18"/>
      <c r="BM16" s="19"/>
      <c r="BN16" s="20"/>
      <c r="BO16" s="21"/>
      <c r="BP16" s="22"/>
      <c r="BQ16" s="23"/>
      <c r="BR16" s="19"/>
      <c r="BS16" s="24"/>
      <c r="BT16" s="21"/>
      <c r="BU16" s="22"/>
      <c r="BV16" s="23"/>
      <c r="BW16" s="19"/>
      <c r="BX16" s="24"/>
      <c r="BY16" s="21"/>
      <c r="BZ16" s="22"/>
      <c r="CA16" s="23"/>
      <c r="CB16" s="19"/>
      <c r="CC16" s="24"/>
      <c r="CD16" s="21"/>
      <c r="CE16" s="22"/>
      <c r="CF16" s="23"/>
      <c r="CG16" s="25"/>
      <c r="CH16" s="26"/>
      <c r="CI16" s="27"/>
      <c r="CJ16" s="28"/>
      <c r="CK16" s="28"/>
      <c r="CL16" s="29"/>
      <c r="CM16" s="29"/>
      <c r="CN16" s="29"/>
      <c r="CO16" s="29"/>
    </row>
    <row r="17" spans="1:93" s="2" customFormat="1" ht="69.75" customHeight="1" x14ac:dyDescent="0.25">
      <c r="A17" s="165">
        <v>2</v>
      </c>
      <c r="B17" s="166" t="s">
        <v>38</v>
      </c>
      <c r="C17" s="166" t="s">
        <v>44</v>
      </c>
      <c r="D17" s="152" t="s">
        <v>54</v>
      </c>
      <c r="E17" s="152"/>
      <c r="F17" s="146" t="s">
        <v>71</v>
      </c>
      <c r="G17" s="153"/>
      <c r="H17" s="147" t="s">
        <v>69</v>
      </c>
      <c r="I17" s="148"/>
      <c r="J17" s="149"/>
      <c r="K17" s="157"/>
      <c r="L17" s="155"/>
      <c r="M17" s="156">
        <v>1</v>
      </c>
      <c r="N17" s="158"/>
      <c r="O17" s="159"/>
      <c r="P17" s="157"/>
      <c r="Q17" s="157"/>
      <c r="R17" s="157"/>
      <c r="S17" s="156">
        <v>1</v>
      </c>
      <c r="T17" s="158"/>
      <c r="U17" s="159"/>
      <c r="V17" s="157"/>
      <c r="W17" s="157"/>
      <c r="X17" s="157"/>
      <c r="Y17" s="156">
        <v>1</v>
      </c>
      <c r="Z17" s="158"/>
      <c r="AA17" s="159"/>
      <c r="AB17" s="157"/>
      <c r="AC17" s="157"/>
      <c r="AD17" s="157"/>
      <c r="AE17" s="156">
        <v>1</v>
      </c>
      <c r="AF17" s="158"/>
      <c r="AG17" s="31"/>
      <c r="AH17" s="30"/>
      <c r="AI17" s="32"/>
      <c r="AJ17" s="33"/>
      <c r="AK17" s="30"/>
      <c r="AL17" s="123"/>
      <c r="AM17" s="34"/>
      <c r="AN17" s="30"/>
      <c r="AO17" s="35"/>
      <c r="AP17" s="36"/>
      <c r="AQ17" s="30"/>
      <c r="AR17" s="123"/>
      <c r="AS17" s="34"/>
      <c r="AT17" s="30"/>
      <c r="AU17" s="35"/>
      <c r="AV17" s="38"/>
      <c r="AW17" s="30"/>
      <c r="AX17" s="123"/>
      <c r="AY17" s="34"/>
      <c r="AZ17" s="30"/>
      <c r="BA17" s="37"/>
      <c r="BB17" s="38"/>
      <c r="BC17" s="30"/>
      <c r="BD17" s="129"/>
      <c r="BE17" s="39"/>
      <c r="BF17" s="131"/>
      <c r="BH17" s="16"/>
      <c r="BI17" s="17"/>
      <c r="BK17" s="18"/>
      <c r="BM17" s="19"/>
      <c r="BN17" s="20"/>
      <c r="BO17" s="21"/>
      <c r="BP17" s="22"/>
      <c r="BQ17" s="23"/>
      <c r="BR17" s="19"/>
      <c r="BS17" s="24"/>
      <c r="BT17" s="21"/>
      <c r="BU17" s="22"/>
      <c r="BV17" s="23"/>
      <c r="BW17" s="19"/>
      <c r="BX17" s="24"/>
      <c r="BY17" s="21"/>
      <c r="BZ17" s="22"/>
      <c r="CA17" s="23"/>
      <c r="CB17" s="19"/>
      <c r="CC17" s="24"/>
      <c r="CD17" s="21"/>
      <c r="CE17" s="22"/>
      <c r="CF17" s="23"/>
      <c r="CG17" s="25"/>
      <c r="CH17" s="26"/>
      <c r="CI17" s="27"/>
      <c r="CJ17" s="28"/>
      <c r="CK17" s="28"/>
      <c r="CL17" s="29"/>
      <c r="CM17" s="29"/>
      <c r="CN17" s="29"/>
      <c r="CO17" s="29"/>
    </row>
    <row r="18" spans="1:93" s="2" customFormat="1" ht="35.15" customHeight="1" x14ac:dyDescent="0.25">
      <c r="A18" s="150"/>
      <c r="B18" s="151"/>
      <c r="C18" s="151"/>
      <c r="D18" s="152" t="s">
        <v>55</v>
      </c>
      <c r="E18" s="152"/>
      <c r="F18" s="146" t="s">
        <v>71</v>
      </c>
      <c r="G18" s="153"/>
      <c r="H18" s="147" t="s">
        <v>69</v>
      </c>
      <c r="I18" s="148"/>
      <c r="J18" s="149"/>
      <c r="K18" s="156">
        <v>1</v>
      </c>
      <c r="L18" s="155"/>
      <c r="M18" s="157"/>
      <c r="N18" s="158"/>
      <c r="O18" s="159"/>
      <c r="P18" s="157"/>
      <c r="Q18" s="157"/>
      <c r="R18" s="157"/>
      <c r="S18" s="157"/>
      <c r="T18" s="158"/>
      <c r="U18" s="159"/>
      <c r="V18" s="157"/>
      <c r="W18" s="156">
        <v>1</v>
      </c>
      <c r="X18" s="157"/>
      <c r="Y18" s="157"/>
      <c r="Z18" s="158"/>
      <c r="AA18" s="159"/>
      <c r="AB18" s="157"/>
      <c r="AC18" s="157"/>
      <c r="AD18" s="157"/>
      <c r="AE18" s="157"/>
      <c r="AF18" s="158"/>
      <c r="AG18" s="31"/>
      <c r="AH18" s="30"/>
      <c r="AI18" s="32"/>
      <c r="AJ18" s="33"/>
      <c r="AK18" s="30"/>
      <c r="AL18" s="123"/>
      <c r="AM18" s="34"/>
      <c r="AN18" s="30"/>
      <c r="AO18" s="35"/>
      <c r="AP18" s="36"/>
      <c r="AQ18" s="30"/>
      <c r="AR18" s="123"/>
      <c r="AS18" s="34"/>
      <c r="AT18" s="30"/>
      <c r="AU18" s="35"/>
      <c r="AV18" s="38"/>
      <c r="AW18" s="30"/>
      <c r="AX18" s="123"/>
      <c r="AY18" s="34"/>
      <c r="AZ18" s="30"/>
      <c r="BA18" s="37"/>
      <c r="BB18" s="38"/>
      <c r="BC18" s="30"/>
      <c r="BD18" s="129"/>
      <c r="BE18" s="39"/>
      <c r="BF18" s="131"/>
      <c r="BH18" s="16"/>
      <c r="BI18" s="17"/>
      <c r="BK18" s="18"/>
      <c r="BM18" s="19"/>
      <c r="BN18" s="20"/>
      <c r="BO18" s="21"/>
      <c r="BP18" s="22"/>
      <c r="BQ18" s="23"/>
      <c r="BR18" s="19"/>
      <c r="BS18" s="24"/>
      <c r="BT18" s="21"/>
      <c r="BU18" s="22"/>
      <c r="BV18" s="23"/>
      <c r="BW18" s="19"/>
      <c r="BX18" s="24"/>
      <c r="BY18" s="21"/>
      <c r="BZ18" s="22"/>
      <c r="CA18" s="23"/>
      <c r="CB18" s="19"/>
      <c r="CC18" s="24"/>
      <c r="CD18" s="21"/>
      <c r="CE18" s="22"/>
      <c r="CF18" s="23"/>
      <c r="CG18" s="25"/>
      <c r="CH18" s="26"/>
      <c r="CI18" s="27"/>
      <c r="CJ18" s="28"/>
      <c r="CK18" s="28"/>
      <c r="CL18" s="29"/>
      <c r="CM18" s="29"/>
      <c r="CN18" s="29"/>
      <c r="CO18" s="29"/>
    </row>
    <row r="19" spans="1:93" s="2" customFormat="1" ht="35.15" customHeight="1" x14ac:dyDescent="0.25">
      <c r="A19" s="150"/>
      <c r="B19" s="151"/>
      <c r="C19" s="151"/>
      <c r="D19" s="152" t="s">
        <v>56</v>
      </c>
      <c r="E19" s="152"/>
      <c r="F19" s="146" t="s">
        <v>71</v>
      </c>
      <c r="G19" s="153"/>
      <c r="H19" s="147" t="s">
        <v>69</v>
      </c>
      <c r="I19" s="148"/>
      <c r="J19" s="149"/>
      <c r="K19" s="157"/>
      <c r="L19" s="155"/>
      <c r="M19" s="157"/>
      <c r="N19" s="158"/>
      <c r="O19" s="162">
        <v>1</v>
      </c>
      <c r="P19" s="157"/>
      <c r="Q19" s="157"/>
      <c r="R19" s="157"/>
      <c r="S19" s="157"/>
      <c r="T19" s="158"/>
      <c r="U19" s="159"/>
      <c r="V19" s="157"/>
      <c r="W19" s="157"/>
      <c r="X19" s="157"/>
      <c r="Y19" s="156">
        <v>1</v>
      </c>
      <c r="Z19" s="158"/>
      <c r="AA19" s="159"/>
      <c r="AB19" s="157"/>
      <c r="AC19" s="157"/>
      <c r="AD19" s="157"/>
      <c r="AE19" s="157"/>
      <c r="AF19" s="158"/>
      <c r="AG19" s="31"/>
      <c r="AH19" s="30"/>
      <c r="AI19" s="32"/>
      <c r="AJ19" s="33"/>
      <c r="AK19" s="30"/>
      <c r="AL19" s="123"/>
      <c r="AM19" s="34"/>
      <c r="AN19" s="30"/>
      <c r="AO19" s="35"/>
      <c r="AP19" s="36"/>
      <c r="AQ19" s="30"/>
      <c r="AR19" s="123"/>
      <c r="AS19" s="34"/>
      <c r="AT19" s="30"/>
      <c r="AU19" s="35"/>
      <c r="AV19" s="38"/>
      <c r="AW19" s="30"/>
      <c r="AX19" s="123"/>
      <c r="AY19" s="34"/>
      <c r="AZ19" s="30"/>
      <c r="BA19" s="37"/>
      <c r="BB19" s="38"/>
      <c r="BC19" s="30"/>
      <c r="BD19" s="129"/>
      <c r="BE19" s="39"/>
      <c r="BF19" s="131"/>
      <c r="BH19" s="16"/>
      <c r="BI19" s="17"/>
      <c r="BK19" s="18"/>
      <c r="BM19" s="19"/>
      <c r="BN19" s="20"/>
      <c r="BO19" s="21"/>
      <c r="BP19" s="22"/>
      <c r="BQ19" s="23"/>
      <c r="BR19" s="19"/>
      <c r="BS19" s="24"/>
      <c r="BT19" s="21"/>
      <c r="BU19" s="22"/>
      <c r="BV19" s="23"/>
      <c r="BW19" s="19"/>
      <c r="BX19" s="24"/>
      <c r="BY19" s="21"/>
      <c r="BZ19" s="22"/>
      <c r="CA19" s="23"/>
      <c r="CB19" s="19"/>
      <c r="CC19" s="24"/>
      <c r="CD19" s="21"/>
      <c r="CE19" s="22"/>
      <c r="CF19" s="23"/>
      <c r="CG19" s="25"/>
      <c r="CH19" s="26"/>
      <c r="CI19" s="27"/>
      <c r="CJ19" s="28"/>
      <c r="CK19" s="28"/>
      <c r="CL19" s="29"/>
      <c r="CM19" s="29"/>
      <c r="CN19" s="29"/>
      <c r="CO19" s="29"/>
    </row>
    <row r="20" spans="1:93" s="2" customFormat="1" ht="67.5" customHeight="1" x14ac:dyDescent="0.25">
      <c r="A20" s="150"/>
      <c r="B20" s="151"/>
      <c r="C20" s="151"/>
      <c r="D20" s="152" t="s">
        <v>57</v>
      </c>
      <c r="E20" s="152"/>
      <c r="F20" s="146" t="s">
        <v>71</v>
      </c>
      <c r="G20" s="153"/>
      <c r="H20" s="147" t="s">
        <v>69</v>
      </c>
      <c r="I20" s="154">
        <v>1</v>
      </c>
      <c r="J20" s="155"/>
      <c r="K20" s="157"/>
      <c r="L20" s="157"/>
      <c r="M20" s="157"/>
      <c r="N20" s="158"/>
      <c r="O20" s="159"/>
      <c r="P20" s="157"/>
      <c r="Q20" s="157"/>
      <c r="R20" s="157"/>
      <c r="S20" s="157"/>
      <c r="T20" s="158"/>
      <c r="U20" s="159"/>
      <c r="V20" s="157"/>
      <c r="W20" s="157"/>
      <c r="X20" s="157"/>
      <c r="Y20" s="157"/>
      <c r="Z20" s="158"/>
      <c r="AA20" s="159"/>
      <c r="AB20" s="157"/>
      <c r="AC20" s="157"/>
      <c r="AD20" s="157"/>
      <c r="AE20" s="157"/>
      <c r="AF20" s="158"/>
      <c r="AG20" s="31"/>
      <c r="AH20" s="30"/>
      <c r="AI20" s="32"/>
      <c r="AJ20" s="33"/>
      <c r="AK20" s="30"/>
      <c r="AL20" s="123"/>
      <c r="AM20" s="34"/>
      <c r="AN20" s="30"/>
      <c r="AO20" s="35"/>
      <c r="AP20" s="36"/>
      <c r="AQ20" s="30"/>
      <c r="AR20" s="123"/>
      <c r="AS20" s="34"/>
      <c r="AT20" s="30"/>
      <c r="AU20" s="35"/>
      <c r="AV20" s="38"/>
      <c r="AW20" s="30"/>
      <c r="AX20" s="123"/>
      <c r="AY20" s="34"/>
      <c r="AZ20" s="30"/>
      <c r="BA20" s="37"/>
      <c r="BB20" s="38"/>
      <c r="BC20" s="30"/>
      <c r="BD20" s="129"/>
      <c r="BE20" s="39"/>
      <c r="BF20" s="131"/>
      <c r="BH20" s="16"/>
      <c r="BI20" s="17"/>
      <c r="BK20" s="18"/>
      <c r="BM20" s="19"/>
      <c r="BN20" s="20"/>
      <c r="BO20" s="21"/>
      <c r="BP20" s="22"/>
      <c r="BQ20" s="23"/>
      <c r="BR20" s="19"/>
      <c r="BS20" s="24"/>
      <c r="BT20" s="21"/>
      <c r="BU20" s="22"/>
      <c r="BV20" s="23"/>
      <c r="BW20" s="19"/>
      <c r="BX20" s="24"/>
      <c r="BY20" s="21"/>
      <c r="BZ20" s="22"/>
      <c r="CA20" s="23"/>
      <c r="CB20" s="19"/>
      <c r="CC20" s="24"/>
      <c r="CD20" s="21"/>
      <c r="CE20" s="22"/>
      <c r="CF20" s="23"/>
      <c r="CG20" s="25"/>
      <c r="CH20" s="26"/>
      <c r="CI20" s="27"/>
      <c r="CJ20" s="28"/>
      <c r="CK20" s="28"/>
      <c r="CL20" s="29"/>
      <c r="CM20" s="29"/>
      <c r="CN20" s="29"/>
      <c r="CO20" s="29"/>
    </row>
    <row r="21" spans="1:93" s="2" customFormat="1" ht="72" customHeight="1" x14ac:dyDescent="0.25">
      <c r="A21" s="163"/>
      <c r="B21" s="164"/>
      <c r="C21" s="164"/>
      <c r="D21" s="152" t="s">
        <v>58</v>
      </c>
      <c r="E21" s="152"/>
      <c r="F21" s="146" t="s">
        <v>71</v>
      </c>
      <c r="G21" s="153"/>
      <c r="H21" s="147" t="s">
        <v>69</v>
      </c>
      <c r="I21" s="154">
        <v>1</v>
      </c>
      <c r="J21" s="149"/>
      <c r="K21" s="157"/>
      <c r="L21" s="157"/>
      <c r="M21" s="157"/>
      <c r="N21" s="158"/>
      <c r="O21" s="159"/>
      <c r="P21" s="157"/>
      <c r="Q21" s="157"/>
      <c r="R21" s="155"/>
      <c r="S21" s="157"/>
      <c r="T21" s="158"/>
      <c r="U21" s="159"/>
      <c r="V21" s="157"/>
      <c r="W21" s="157"/>
      <c r="X21" s="157"/>
      <c r="Y21" s="157"/>
      <c r="Z21" s="158"/>
      <c r="AA21" s="159"/>
      <c r="AB21" s="157"/>
      <c r="AC21" s="157"/>
      <c r="AD21" s="157"/>
      <c r="AE21" s="157"/>
      <c r="AF21" s="158"/>
      <c r="AG21" s="31"/>
      <c r="AH21" s="30"/>
      <c r="AI21" s="32"/>
      <c r="AJ21" s="33"/>
      <c r="AK21" s="30"/>
      <c r="AL21" s="123"/>
      <c r="AM21" s="34"/>
      <c r="AN21" s="30"/>
      <c r="AO21" s="35"/>
      <c r="AP21" s="36"/>
      <c r="AQ21" s="30"/>
      <c r="AR21" s="123"/>
      <c r="AS21" s="34"/>
      <c r="AT21" s="30"/>
      <c r="AU21" s="35"/>
      <c r="AV21" s="38"/>
      <c r="AW21" s="30"/>
      <c r="AX21" s="123"/>
      <c r="AY21" s="34"/>
      <c r="AZ21" s="30"/>
      <c r="BA21" s="37"/>
      <c r="BB21" s="38"/>
      <c r="BC21" s="30"/>
      <c r="BD21" s="129"/>
      <c r="BE21" s="39"/>
      <c r="BF21" s="131"/>
      <c r="BH21" s="16"/>
      <c r="BI21" s="17"/>
      <c r="BK21" s="18"/>
      <c r="BM21" s="19"/>
      <c r="BN21" s="20"/>
      <c r="BO21" s="21"/>
      <c r="BP21" s="22"/>
      <c r="BQ21" s="23"/>
      <c r="BR21" s="19"/>
      <c r="BS21" s="24"/>
      <c r="BT21" s="21"/>
      <c r="BU21" s="22"/>
      <c r="BV21" s="23"/>
      <c r="BW21" s="19"/>
      <c r="BX21" s="24"/>
      <c r="BY21" s="21"/>
      <c r="BZ21" s="22"/>
      <c r="CA21" s="23"/>
      <c r="CB21" s="19"/>
      <c r="CC21" s="24"/>
      <c r="CD21" s="21"/>
      <c r="CE21" s="22"/>
      <c r="CF21" s="23"/>
      <c r="CG21" s="25"/>
      <c r="CH21" s="26"/>
      <c r="CI21" s="27"/>
      <c r="CJ21" s="28"/>
      <c r="CK21" s="28"/>
      <c r="CL21" s="29"/>
      <c r="CM21" s="29"/>
      <c r="CN21" s="29"/>
      <c r="CO21" s="29"/>
    </row>
    <row r="22" spans="1:93" s="2" customFormat="1" ht="69.75" customHeight="1" x14ac:dyDescent="0.25">
      <c r="A22" s="167">
        <v>3</v>
      </c>
      <c r="B22" s="166" t="s">
        <v>39</v>
      </c>
      <c r="C22" s="166" t="s">
        <v>45</v>
      </c>
      <c r="D22" s="152" t="s">
        <v>59</v>
      </c>
      <c r="E22" s="152"/>
      <c r="F22" s="146" t="s">
        <v>71</v>
      </c>
      <c r="G22" s="153"/>
      <c r="H22" s="147" t="s">
        <v>69</v>
      </c>
      <c r="I22" s="148"/>
      <c r="J22" s="149"/>
      <c r="K22" s="157"/>
      <c r="L22" s="155"/>
      <c r="M22" s="157"/>
      <c r="N22" s="158"/>
      <c r="O22" s="159"/>
      <c r="P22" s="157"/>
      <c r="Q22" s="157"/>
      <c r="R22" s="157"/>
      <c r="S22" s="156">
        <v>1</v>
      </c>
      <c r="T22" s="158"/>
      <c r="U22" s="159"/>
      <c r="V22" s="157"/>
      <c r="W22" s="157"/>
      <c r="X22" s="157"/>
      <c r="Y22" s="157"/>
      <c r="Z22" s="158"/>
      <c r="AA22" s="159"/>
      <c r="AB22" s="157"/>
      <c r="AC22" s="157"/>
      <c r="AD22" s="157"/>
      <c r="AE22" s="156">
        <v>1</v>
      </c>
      <c r="AF22" s="158"/>
      <c r="AG22" s="31"/>
      <c r="AH22" s="30"/>
      <c r="AI22" s="32"/>
      <c r="AJ22" s="33"/>
      <c r="AK22" s="30"/>
      <c r="AL22" s="123"/>
      <c r="AM22" s="34"/>
      <c r="AN22" s="30"/>
      <c r="AO22" s="35"/>
      <c r="AP22" s="36"/>
      <c r="AQ22" s="30"/>
      <c r="AR22" s="123"/>
      <c r="AS22" s="34"/>
      <c r="AT22" s="30"/>
      <c r="AU22" s="35"/>
      <c r="AW22" s="30"/>
      <c r="AX22" s="123"/>
      <c r="AY22" s="34"/>
      <c r="AZ22" s="30"/>
      <c r="BA22" s="37"/>
      <c r="BB22" s="38"/>
      <c r="BC22" s="30"/>
      <c r="BD22" s="129"/>
      <c r="BE22" s="39"/>
      <c r="BF22" s="131"/>
      <c r="BH22" s="16"/>
      <c r="BI22" s="17"/>
      <c r="BK22" s="18"/>
      <c r="BM22" s="19"/>
      <c r="BN22" s="20"/>
      <c r="BO22" s="21"/>
      <c r="BP22" s="22"/>
      <c r="BQ22" s="23"/>
      <c r="BR22" s="19"/>
      <c r="BS22" s="24"/>
      <c r="BT22" s="21"/>
      <c r="BU22" s="22"/>
      <c r="BV22" s="23"/>
      <c r="BW22" s="19"/>
      <c r="BX22" s="24"/>
      <c r="BY22" s="21"/>
      <c r="BZ22" s="22"/>
      <c r="CA22" s="23"/>
      <c r="CB22" s="19"/>
      <c r="CC22" s="24"/>
      <c r="CD22" s="21"/>
      <c r="CE22" s="22"/>
      <c r="CF22" s="23"/>
      <c r="CG22" s="25"/>
      <c r="CH22" s="26"/>
      <c r="CI22" s="27"/>
      <c r="CJ22" s="28"/>
      <c r="CK22" s="28"/>
      <c r="CL22" s="29"/>
      <c r="CM22" s="29"/>
      <c r="CN22" s="29"/>
      <c r="CO22" s="29"/>
    </row>
    <row r="23" spans="1:93" s="2" customFormat="1" ht="35.15" customHeight="1" x14ac:dyDescent="0.25">
      <c r="A23" s="168"/>
      <c r="B23" s="151"/>
      <c r="C23" s="151"/>
      <c r="D23" s="152" t="s">
        <v>70</v>
      </c>
      <c r="E23" s="152"/>
      <c r="F23" s="146" t="s">
        <v>71</v>
      </c>
      <c r="G23" s="153"/>
      <c r="H23" s="147" t="s">
        <v>69</v>
      </c>
      <c r="I23" s="148"/>
      <c r="J23" s="149"/>
      <c r="K23" s="157"/>
      <c r="L23" s="157"/>
      <c r="M23" s="156">
        <v>1</v>
      </c>
      <c r="N23" s="158"/>
      <c r="O23" s="159"/>
      <c r="P23" s="157"/>
      <c r="Q23" s="157"/>
      <c r="R23" s="157"/>
      <c r="S23" s="156">
        <v>1</v>
      </c>
      <c r="T23" s="169"/>
      <c r="U23" s="159"/>
      <c r="V23" s="157"/>
      <c r="W23" s="157"/>
      <c r="X23" s="157"/>
      <c r="Y23" s="156">
        <v>1</v>
      </c>
      <c r="Z23" s="158"/>
      <c r="AA23" s="159"/>
      <c r="AB23" s="157"/>
      <c r="AC23" s="157"/>
      <c r="AD23" s="157"/>
      <c r="AE23" s="156">
        <v>1</v>
      </c>
      <c r="AF23" s="158"/>
      <c r="AG23" s="31"/>
      <c r="AH23" s="30"/>
      <c r="AI23" s="32"/>
      <c r="AJ23" s="33"/>
      <c r="AK23" s="30"/>
      <c r="AL23" s="123"/>
      <c r="AM23" s="34"/>
      <c r="AN23" s="30"/>
      <c r="AO23" s="35"/>
      <c r="AP23" s="36"/>
      <c r="AQ23" s="30"/>
      <c r="AR23" s="123"/>
      <c r="AS23" s="34"/>
      <c r="AT23" s="30"/>
      <c r="AU23" s="35"/>
      <c r="AV23" s="38"/>
      <c r="AW23" s="30"/>
      <c r="AX23" s="123"/>
      <c r="AY23" s="34"/>
      <c r="AZ23" s="30"/>
      <c r="BA23" s="37"/>
      <c r="BB23" s="38"/>
      <c r="BC23" s="30"/>
      <c r="BD23" s="129"/>
      <c r="BE23" s="39"/>
      <c r="BF23" s="131"/>
      <c r="BH23" s="16"/>
      <c r="BI23" s="17"/>
      <c r="BK23" s="18"/>
      <c r="BM23" s="19"/>
      <c r="BN23" s="20"/>
      <c r="BO23" s="21"/>
      <c r="BP23" s="22"/>
      <c r="BQ23" s="23"/>
      <c r="BR23" s="19"/>
      <c r="BS23" s="24"/>
      <c r="BT23" s="21"/>
      <c r="BU23" s="22"/>
      <c r="BV23" s="23"/>
      <c r="BW23" s="19"/>
      <c r="BX23" s="24"/>
      <c r="BY23" s="21"/>
      <c r="BZ23" s="22"/>
      <c r="CA23" s="23"/>
      <c r="CB23" s="19"/>
      <c r="CC23" s="24"/>
      <c r="CD23" s="21"/>
      <c r="CE23" s="22"/>
      <c r="CF23" s="23"/>
      <c r="CG23" s="25"/>
      <c r="CH23" s="26"/>
      <c r="CI23" s="27"/>
      <c r="CJ23" s="28"/>
      <c r="CK23" s="28"/>
      <c r="CL23" s="29"/>
      <c r="CM23" s="29"/>
      <c r="CN23" s="29"/>
      <c r="CO23" s="29"/>
    </row>
    <row r="24" spans="1:93" s="2" customFormat="1" ht="90.75" customHeight="1" x14ac:dyDescent="0.25">
      <c r="A24" s="167">
        <v>4</v>
      </c>
      <c r="B24" s="166" t="s">
        <v>42</v>
      </c>
      <c r="C24" s="166" t="s">
        <v>48</v>
      </c>
      <c r="D24" s="152" t="s">
        <v>60</v>
      </c>
      <c r="E24" s="152"/>
      <c r="F24" s="146" t="s">
        <v>71</v>
      </c>
      <c r="G24" s="153"/>
      <c r="H24" s="147" t="s">
        <v>69</v>
      </c>
      <c r="I24" s="170"/>
      <c r="J24" s="171"/>
      <c r="K24" s="172"/>
      <c r="L24" s="155"/>
      <c r="M24" s="172"/>
      <c r="N24" s="173"/>
      <c r="O24" s="174"/>
      <c r="P24" s="172"/>
      <c r="Q24" s="172"/>
      <c r="R24" s="172"/>
      <c r="S24" s="175">
        <v>1</v>
      </c>
      <c r="T24" s="173"/>
      <c r="U24" s="174"/>
      <c r="V24" s="172"/>
      <c r="W24" s="172"/>
      <c r="X24" s="172"/>
      <c r="Y24" s="172"/>
      <c r="Z24" s="173"/>
      <c r="AA24" s="174"/>
      <c r="AB24" s="172"/>
      <c r="AC24" s="172"/>
      <c r="AD24" s="172"/>
      <c r="AE24" s="172"/>
      <c r="AF24" s="173"/>
      <c r="AG24" s="31"/>
      <c r="AH24" s="30"/>
      <c r="AI24" s="32"/>
      <c r="AJ24" s="33"/>
      <c r="AK24" s="30"/>
      <c r="AL24" s="123"/>
      <c r="AM24" s="34"/>
      <c r="AN24" s="30"/>
      <c r="AO24" s="35"/>
      <c r="AP24" s="36"/>
      <c r="AQ24" s="30"/>
      <c r="AR24" s="123"/>
      <c r="AS24" s="34"/>
      <c r="AT24" s="30"/>
      <c r="AU24" s="35"/>
      <c r="AV24" s="38"/>
      <c r="AW24" s="30"/>
      <c r="AX24" s="123"/>
      <c r="AY24" s="34"/>
      <c r="AZ24" s="30"/>
      <c r="BA24" s="37"/>
      <c r="BB24" s="38"/>
      <c r="BC24" s="30"/>
      <c r="BD24" s="129"/>
      <c r="BE24" s="39"/>
      <c r="BF24" s="131"/>
      <c r="BH24" s="16"/>
      <c r="BI24" s="17"/>
      <c r="BK24" s="18"/>
      <c r="BM24" s="19"/>
      <c r="BN24" s="20"/>
      <c r="BO24" s="21"/>
      <c r="BP24" s="22"/>
      <c r="BQ24" s="23"/>
      <c r="BR24" s="19"/>
      <c r="BS24" s="24"/>
      <c r="BT24" s="21"/>
      <c r="BU24" s="22"/>
      <c r="BV24" s="23"/>
      <c r="BW24" s="19"/>
      <c r="BX24" s="24"/>
      <c r="BY24" s="21"/>
      <c r="BZ24" s="22"/>
      <c r="CA24" s="23"/>
      <c r="CB24" s="19"/>
      <c r="CC24" s="24"/>
      <c r="CD24" s="21"/>
      <c r="CE24" s="22"/>
      <c r="CF24" s="23"/>
      <c r="CG24" s="25"/>
      <c r="CH24" s="26"/>
      <c r="CI24" s="27"/>
      <c r="CJ24" s="28"/>
      <c r="CK24" s="28"/>
      <c r="CL24" s="29"/>
      <c r="CM24" s="29"/>
      <c r="CN24" s="29"/>
      <c r="CO24" s="29"/>
    </row>
    <row r="25" spans="1:93" s="2" customFormat="1" ht="58.5" customHeight="1" x14ac:dyDescent="0.25">
      <c r="A25" s="168"/>
      <c r="B25" s="151"/>
      <c r="C25" s="151"/>
      <c r="D25" s="152" t="s">
        <v>61</v>
      </c>
      <c r="E25" s="152"/>
      <c r="F25" s="146" t="s">
        <v>71</v>
      </c>
      <c r="G25" s="153"/>
      <c r="H25" s="147" t="s">
        <v>69</v>
      </c>
      <c r="I25" s="170"/>
      <c r="J25" s="155"/>
      <c r="K25" s="172"/>
      <c r="L25" s="172"/>
      <c r="M25" s="172"/>
      <c r="N25" s="173"/>
      <c r="O25" s="174"/>
      <c r="P25" s="172"/>
      <c r="Q25" s="172"/>
      <c r="R25" s="172"/>
      <c r="S25" s="175">
        <v>1</v>
      </c>
      <c r="T25" s="173"/>
      <c r="U25" s="174"/>
      <c r="V25" s="172"/>
      <c r="W25" s="172"/>
      <c r="X25" s="172"/>
      <c r="Y25" s="172"/>
      <c r="Z25" s="173"/>
      <c r="AA25" s="174"/>
      <c r="AB25" s="172"/>
      <c r="AC25" s="172"/>
      <c r="AD25" s="172"/>
      <c r="AE25" s="172"/>
      <c r="AF25" s="173"/>
      <c r="AG25" s="31"/>
      <c r="AH25" s="30"/>
      <c r="AI25" s="32"/>
      <c r="AJ25" s="33"/>
      <c r="AK25" s="30"/>
      <c r="AL25" s="123"/>
      <c r="AM25" s="34"/>
      <c r="AN25" s="30"/>
      <c r="AO25" s="35"/>
      <c r="AP25" s="36"/>
      <c r="AQ25" s="30"/>
      <c r="AR25" s="123"/>
      <c r="AS25" s="34"/>
      <c r="AT25" s="30"/>
      <c r="AU25" s="35"/>
      <c r="AV25" s="38"/>
      <c r="AW25" s="30"/>
      <c r="AX25" s="123"/>
      <c r="AY25" s="34"/>
      <c r="AZ25" s="30"/>
      <c r="BA25" s="37"/>
      <c r="BB25" s="38"/>
      <c r="BC25" s="30"/>
      <c r="BD25" s="129"/>
      <c r="BE25" s="39"/>
      <c r="BF25" s="131"/>
      <c r="BH25" s="16"/>
      <c r="BI25" s="17"/>
      <c r="BK25" s="18"/>
      <c r="BM25" s="19"/>
      <c r="BN25" s="20"/>
      <c r="BO25" s="21"/>
      <c r="BP25" s="22"/>
      <c r="BQ25" s="23"/>
      <c r="BR25" s="19"/>
      <c r="BS25" s="24"/>
      <c r="BT25" s="21"/>
      <c r="BU25" s="22"/>
      <c r="BV25" s="23"/>
      <c r="BW25" s="19"/>
      <c r="BX25" s="24"/>
      <c r="BY25" s="21"/>
      <c r="BZ25" s="22"/>
      <c r="CA25" s="23"/>
      <c r="CB25" s="19"/>
      <c r="CC25" s="24"/>
      <c r="CD25" s="21"/>
      <c r="CE25" s="22"/>
      <c r="CF25" s="23"/>
      <c r="CG25" s="25"/>
      <c r="CH25" s="26"/>
      <c r="CI25" s="27"/>
      <c r="CJ25" s="28"/>
      <c r="CK25" s="28"/>
      <c r="CL25" s="29"/>
      <c r="CM25" s="29"/>
      <c r="CN25" s="29"/>
      <c r="CO25" s="29"/>
    </row>
    <row r="26" spans="1:93" s="2" customFormat="1" ht="35.15" customHeight="1" x14ac:dyDescent="0.25">
      <c r="A26" s="168"/>
      <c r="B26" s="151"/>
      <c r="C26" s="151"/>
      <c r="D26" s="152" t="s">
        <v>62</v>
      </c>
      <c r="E26" s="152"/>
      <c r="F26" s="146" t="s">
        <v>71</v>
      </c>
      <c r="G26" s="153"/>
      <c r="H26" s="147" t="s">
        <v>69</v>
      </c>
      <c r="I26" s="148"/>
      <c r="J26" s="149"/>
      <c r="K26" s="157"/>
      <c r="L26" s="155"/>
      <c r="M26" s="156">
        <v>1</v>
      </c>
      <c r="N26" s="158"/>
      <c r="O26" s="159"/>
      <c r="P26" s="157"/>
      <c r="Q26" s="157"/>
      <c r="R26" s="157"/>
      <c r="S26" s="157"/>
      <c r="T26" s="158"/>
      <c r="U26" s="159"/>
      <c r="V26" s="157"/>
      <c r="W26" s="156">
        <v>1</v>
      </c>
      <c r="X26" s="157"/>
      <c r="Y26" s="157"/>
      <c r="Z26" s="158"/>
      <c r="AA26" s="159"/>
      <c r="AB26" s="157"/>
      <c r="AC26" s="157"/>
      <c r="AD26" s="157"/>
      <c r="AE26" s="157"/>
      <c r="AF26" s="158"/>
      <c r="AG26" s="31"/>
      <c r="AH26" s="30"/>
      <c r="AI26" s="32"/>
      <c r="AJ26" s="33"/>
      <c r="AK26" s="30"/>
      <c r="AL26" s="123"/>
      <c r="AM26" s="34"/>
      <c r="AN26" s="30"/>
      <c r="AO26" s="35"/>
      <c r="AP26" s="36"/>
      <c r="AQ26" s="30"/>
      <c r="AR26" s="123"/>
      <c r="AS26" s="34"/>
      <c r="AT26" s="30"/>
      <c r="AU26" s="35"/>
      <c r="AV26" s="38"/>
      <c r="AW26" s="30"/>
      <c r="AX26" s="123"/>
      <c r="AY26" s="34"/>
      <c r="AZ26" s="30"/>
      <c r="BA26" s="37"/>
      <c r="BB26" s="38"/>
      <c r="BC26" s="30"/>
      <c r="BD26" s="129"/>
      <c r="BE26" s="39"/>
      <c r="BF26" s="131"/>
      <c r="BH26" s="16"/>
      <c r="BI26" s="17"/>
      <c r="BK26" s="18"/>
      <c r="BM26" s="19"/>
      <c r="BN26" s="20"/>
      <c r="BO26" s="21"/>
      <c r="BP26" s="22"/>
      <c r="BQ26" s="23"/>
      <c r="BR26" s="19"/>
      <c r="BS26" s="24"/>
      <c r="BT26" s="21"/>
      <c r="BU26" s="22"/>
      <c r="BV26" s="23"/>
      <c r="BW26" s="19"/>
      <c r="BX26" s="24"/>
      <c r="BY26" s="21"/>
      <c r="BZ26" s="22"/>
      <c r="CA26" s="23"/>
      <c r="CB26" s="19"/>
      <c r="CC26" s="24"/>
      <c r="CD26" s="21"/>
      <c r="CE26" s="22"/>
      <c r="CF26" s="23"/>
      <c r="CG26" s="25"/>
      <c r="CH26" s="26"/>
      <c r="CI26" s="27"/>
      <c r="CJ26" s="28"/>
      <c r="CK26" s="28"/>
      <c r="CL26" s="29"/>
      <c r="CM26" s="29"/>
      <c r="CN26" s="29"/>
      <c r="CO26" s="29"/>
    </row>
    <row r="27" spans="1:93" s="2" customFormat="1" ht="35.15" customHeight="1" x14ac:dyDescent="0.25">
      <c r="A27" s="176"/>
      <c r="B27" s="164"/>
      <c r="C27" s="164"/>
      <c r="D27" s="152" t="s">
        <v>63</v>
      </c>
      <c r="E27" s="152"/>
      <c r="F27" s="146" t="s">
        <v>71</v>
      </c>
      <c r="G27" s="153"/>
      <c r="H27" s="147" t="s">
        <v>69</v>
      </c>
      <c r="I27" s="177"/>
      <c r="J27" s="178"/>
      <c r="K27" s="179"/>
      <c r="L27" s="179"/>
      <c r="M27" s="179"/>
      <c r="N27" s="180"/>
      <c r="O27" s="181"/>
      <c r="P27" s="179"/>
      <c r="Q27" s="179"/>
      <c r="R27" s="179"/>
      <c r="S27" s="179"/>
      <c r="T27" s="180"/>
      <c r="U27" s="182">
        <v>1</v>
      </c>
      <c r="V27" s="179"/>
      <c r="W27" s="179"/>
      <c r="X27" s="179"/>
      <c r="Y27" s="179"/>
      <c r="Z27" s="180"/>
      <c r="AA27" s="181"/>
      <c r="AB27" s="179"/>
      <c r="AC27" s="179"/>
      <c r="AD27" s="179"/>
      <c r="AE27" s="179"/>
      <c r="AF27" s="180"/>
      <c r="AG27" s="31"/>
      <c r="AH27" s="30"/>
      <c r="AI27" s="32"/>
      <c r="AJ27" s="33"/>
      <c r="AK27" s="30"/>
      <c r="AL27" s="123"/>
      <c r="AM27" s="34"/>
      <c r="AN27" s="30"/>
      <c r="AO27" s="35"/>
      <c r="AP27" s="36"/>
      <c r="AQ27" s="30"/>
      <c r="AR27" s="123"/>
      <c r="AS27" s="34"/>
      <c r="AT27" s="30"/>
      <c r="AU27" s="35"/>
      <c r="AV27" s="38"/>
      <c r="AW27" s="30"/>
      <c r="AX27" s="123"/>
      <c r="AY27" s="34"/>
      <c r="AZ27" s="30"/>
      <c r="BA27" s="37"/>
      <c r="BB27" s="38"/>
      <c r="BC27" s="30"/>
      <c r="BD27" s="129"/>
      <c r="BE27" s="39"/>
      <c r="BF27" s="131"/>
      <c r="BH27" s="16"/>
      <c r="BI27" s="17"/>
      <c r="BK27" s="18"/>
      <c r="BM27" s="19"/>
      <c r="BN27" s="20"/>
      <c r="BO27" s="21"/>
      <c r="BP27" s="22"/>
      <c r="BQ27" s="23"/>
      <c r="BR27" s="19"/>
      <c r="BS27" s="24"/>
      <c r="BT27" s="21"/>
      <c r="BU27" s="22"/>
      <c r="BV27" s="23"/>
      <c r="BW27" s="19"/>
      <c r="BX27" s="24"/>
      <c r="BY27" s="21"/>
      <c r="BZ27" s="22"/>
      <c r="CA27" s="23"/>
      <c r="CB27" s="19"/>
      <c r="CC27" s="24"/>
      <c r="CD27" s="21"/>
      <c r="CE27" s="22"/>
      <c r="CF27" s="23"/>
      <c r="CG27" s="25"/>
      <c r="CH27" s="26"/>
      <c r="CI27" s="27"/>
      <c r="CJ27" s="28"/>
      <c r="CK27" s="28"/>
      <c r="CL27" s="29"/>
      <c r="CM27" s="29"/>
      <c r="CN27" s="29"/>
      <c r="CO27" s="29"/>
    </row>
    <row r="28" spans="1:93" s="2" customFormat="1" ht="35.15" customHeight="1" x14ac:dyDescent="0.25">
      <c r="A28" s="167">
        <v>5</v>
      </c>
      <c r="B28" s="166" t="s">
        <v>40</v>
      </c>
      <c r="C28" s="183" t="s">
        <v>46</v>
      </c>
      <c r="D28" s="152" t="s">
        <v>64</v>
      </c>
      <c r="E28" s="152"/>
      <c r="F28" s="146" t="s">
        <v>72</v>
      </c>
      <c r="G28" s="153"/>
      <c r="H28" s="147" t="s">
        <v>69</v>
      </c>
      <c r="I28" s="177"/>
      <c r="J28" s="184"/>
      <c r="K28" s="179"/>
      <c r="L28" s="179"/>
      <c r="M28" s="179"/>
      <c r="N28" s="180"/>
      <c r="O28" s="181"/>
      <c r="P28" s="178"/>
      <c r="Q28" s="179"/>
      <c r="R28" s="179"/>
      <c r="S28" s="185">
        <v>1</v>
      </c>
      <c r="T28" s="180"/>
      <c r="U28" s="181"/>
      <c r="V28" s="179"/>
      <c r="W28" s="179"/>
      <c r="X28" s="179"/>
      <c r="Y28" s="179"/>
      <c r="Z28" s="180"/>
      <c r="AA28" s="181"/>
      <c r="AB28" s="179"/>
      <c r="AC28" s="179"/>
      <c r="AD28" s="179"/>
      <c r="AE28" s="179"/>
      <c r="AF28" s="180"/>
      <c r="AG28" s="31"/>
      <c r="AH28" s="30"/>
      <c r="AI28" s="32"/>
      <c r="AJ28" s="33"/>
      <c r="AK28" s="30"/>
      <c r="AL28" s="123"/>
      <c r="AM28" s="34"/>
      <c r="AN28" s="30"/>
      <c r="AO28" s="35"/>
      <c r="AP28" s="36"/>
      <c r="AQ28" s="30"/>
      <c r="AR28" s="123"/>
      <c r="AS28" s="34"/>
      <c r="AT28" s="30"/>
      <c r="AU28" s="35"/>
      <c r="AV28" s="38"/>
      <c r="AW28" s="30"/>
      <c r="AX28" s="123"/>
      <c r="AY28" s="34"/>
      <c r="AZ28" s="30"/>
      <c r="BA28" s="37"/>
      <c r="BB28" s="38"/>
      <c r="BC28" s="30"/>
      <c r="BD28" s="129"/>
      <c r="BE28" s="39"/>
      <c r="BF28" s="131"/>
      <c r="BH28" s="16"/>
      <c r="BI28" s="17"/>
      <c r="BK28" s="18"/>
      <c r="BM28" s="19"/>
      <c r="BN28" s="20"/>
      <c r="BO28" s="21"/>
      <c r="BP28" s="22"/>
      <c r="BQ28" s="23"/>
      <c r="BR28" s="19"/>
      <c r="BS28" s="24"/>
      <c r="BT28" s="21"/>
      <c r="BU28" s="22"/>
      <c r="BV28" s="23"/>
      <c r="BW28" s="19"/>
      <c r="BX28" s="24"/>
      <c r="BY28" s="21"/>
      <c r="BZ28" s="22"/>
      <c r="CA28" s="23"/>
      <c r="CB28" s="19"/>
      <c r="CC28" s="24"/>
      <c r="CD28" s="21"/>
      <c r="CE28" s="22"/>
      <c r="CF28" s="23"/>
      <c r="CG28" s="25"/>
      <c r="CH28" s="26"/>
      <c r="CI28" s="27"/>
      <c r="CJ28" s="28"/>
      <c r="CK28" s="28"/>
      <c r="CL28" s="29"/>
      <c r="CM28" s="29"/>
      <c r="CN28" s="29"/>
      <c r="CO28" s="29"/>
    </row>
    <row r="29" spans="1:93" s="59" customFormat="1" ht="35.15" customHeight="1" x14ac:dyDescent="0.25">
      <c r="A29" s="176"/>
      <c r="B29" s="151"/>
      <c r="C29" s="186"/>
      <c r="D29" s="152" t="s">
        <v>65</v>
      </c>
      <c r="E29" s="152"/>
      <c r="F29" s="146" t="s">
        <v>73</v>
      </c>
      <c r="G29" s="153"/>
      <c r="H29" s="147" t="s">
        <v>69</v>
      </c>
      <c r="I29" s="187"/>
      <c r="J29" s="178"/>
      <c r="K29" s="188"/>
      <c r="L29" s="188"/>
      <c r="M29" s="189">
        <v>1</v>
      </c>
      <c r="N29" s="190"/>
      <c r="O29" s="191"/>
      <c r="P29" s="188"/>
      <c r="Q29" s="188"/>
      <c r="R29" s="188"/>
      <c r="S29" s="188"/>
      <c r="T29" s="190"/>
      <c r="U29" s="192"/>
      <c r="V29" s="188"/>
      <c r="W29" s="188"/>
      <c r="X29" s="188"/>
      <c r="Y29" s="188"/>
      <c r="Z29" s="190"/>
      <c r="AA29" s="191"/>
      <c r="AB29" s="188"/>
      <c r="AC29" s="188"/>
      <c r="AD29" s="188"/>
      <c r="AE29" s="188"/>
      <c r="AF29" s="190"/>
      <c r="AG29" s="54"/>
      <c r="AH29" s="53"/>
      <c r="AI29" s="32"/>
      <c r="AJ29" s="55"/>
      <c r="AK29" s="30"/>
      <c r="AL29" s="123"/>
      <c r="AM29" s="56"/>
      <c r="AN29" s="53"/>
      <c r="AO29" s="35"/>
      <c r="AP29" s="57"/>
      <c r="AQ29" s="53"/>
      <c r="AR29" s="123"/>
      <c r="AS29" s="34"/>
      <c r="AT29" s="30"/>
      <c r="AU29" s="35"/>
      <c r="AV29" s="38"/>
      <c r="AW29" s="53"/>
      <c r="AX29" s="123"/>
      <c r="AY29" s="56"/>
      <c r="AZ29" s="53"/>
      <c r="BA29" s="37"/>
      <c r="BB29" s="58"/>
      <c r="BC29" s="53"/>
      <c r="BD29" s="129"/>
      <c r="BE29" s="39"/>
      <c r="BF29" s="131"/>
      <c r="BG29" s="74"/>
      <c r="BH29" s="75"/>
      <c r="BI29" s="76"/>
      <c r="BK29" s="60"/>
      <c r="BM29" s="77"/>
      <c r="BN29" s="78"/>
      <c r="BO29" s="79"/>
      <c r="BP29" s="80"/>
      <c r="BQ29" s="81"/>
      <c r="BR29" s="77"/>
      <c r="BS29" s="82"/>
      <c r="BT29" s="79"/>
      <c r="BU29" s="80"/>
      <c r="BV29" s="81"/>
      <c r="BW29" s="77"/>
      <c r="BX29" s="82"/>
      <c r="BY29" s="79"/>
      <c r="BZ29" s="80"/>
      <c r="CA29" s="81"/>
      <c r="CB29" s="77"/>
      <c r="CC29" s="82"/>
      <c r="CD29" s="79"/>
      <c r="CE29" s="80"/>
      <c r="CF29" s="81"/>
      <c r="CG29" s="83"/>
      <c r="CH29" s="84"/>
      <c r="CI29" s="85"/>
      <c r="CJ29" s="28"/>
      <c r="CK29" s="28"/>
      <c r="CL29" s="61"/>
      <c r="CM29" s="61"/>
      <c r="CN29" s="61"/>
      <c r="CO29" s="61"/>
    </row>
    <row r="30" spans="1:93" s="2" customFormat="1" ht="35.15" customHeight="1" x14ac:dyDescent="0.25">
      <c r="A30" s="167">
        <v>6</v>
      </c>
      <c r="B30" s="183" t="s">
        <v>41</v>
      </c>
      <c r="C30" s="166" t="s">
        <v>47</v>
      </c>
      <c r="D30" s="152" t="s">
        <v>66</v>
      </c>
      <c r="E30" s="152"/>
      <c r="F30" s="146" t="s">
        <v>71</v>
      </c>
      <c r="G30" s="153"/>
      <c r="H30" s="147" t="s">
        <v>69</v>
      </c>
      <c r="I30" s="177"/>
      <c r="J30" s="184"/>
      <c r="K30" s="184"/>
      <c r="L30" s="178"/>
      <c r="M30" s="184"/>
      <c r="N30" s="169"/>
      <c r="O30" s="177"/>
      <c r="P30" s="178"/>
      <c r="Q30" s="179"/>
      <c r="R30" s="179"/>
      <c r="S30" s="179"/>
      <c r="T30" s="180"/>
      <c r="U30" s="181"/>
      <c r="V30" s="179"/>
      <c r="W30" s="179"/>
      <c r="X30" s="179"/>
      <c r="Y30" s="179"/>
      <c r="Z30" s="180"/>
      <c r="AA30" s="181"/>
      <c r="AB30" s="179"/>
      <c r="AC30" s="179"/>
      <c r="AD30" s="179"/>
      <c r="AE30" s="185">
        <v>1</v>
      </c>
      <c r="AF30" s="180"/>
      <c r="AG30" s="31"/>
      <c r="AH30" s="30"/>
      <c r="AI30" s="32"/>
      <c r="AJ30" s="33"/>
      <c r="AK30" s="30"/>
      <c r="AL30" s="123"/>
      <c r="AM30" s="34"/>
      <c r="AN30" s="30"/>
      <c r="AO30" s="35"/>
      <c r="AP30" s="36"/>
      <c r="AQ30" s="30"/>
      <c r="AR30" s="123"/>
      <c r="AS30" s="34"/>
      <c r="AT30" s="30"/>
      <c r="AU30" s="35"/>
      <c r="AV30" s="38"/>
      <c r="AW30" s="30"/>
      <c r="AX30" s="123"/>
      <c r="AY30" s="34"/>
      <c r="AZ30" s="30"/>
      <c r="BA30" s="37"/>
      <c r="BB30" s="38"/>
      <c r="BC30" s="30"/>
      <c r="BD30" s="129"/>
      <c r="BE30" s="39"/>
      <c r="BF30" s="131"/>
      <c r="BH30" s="16"/>
      <c r="BI30" s="17"/>
      <c r="BK30" s="18"/>
      <c r="BM30" s="19"/>
      <c r="BN30" s="20"/>
      <c r="BO30" s="21"/>
      <c r="BP30" s="22"/>
      <c r="BQ30" s="23"/>
      <c r="BR30" s="19"/>
      <c r="BS30" s="24"/>
      <c r="BT30" s="21"/>
      <c r="BU30" s="22"/>
      <c r="BV30" s="23"/>
      <c r="BW30" s="19"/>
      <c r="BX30" s="24"/>
      <c r="BY30" s="21"/>
      <c r="BZ30" s="22"/>
      <c r="CA30" s="23"/>
      <c r="CB30" s="19"/>
      <c r="CC30" s="24"/>
      <c r="CD30" s="21"/>
      <c r="CE30" s="22"/>
      <c r="CF30" s="23"/>
      <c r="CG30" s="25"/>
      <c r="CH30" s="26"/>
      <c r="CI30" s="27"/>
      <c r="CJ30" s="28"/>
      <c r="CK30" s="28"/>
      <c r="CL30" s="29"/>
      <c r="CM30" s="29"/>
      <c r="CN30" s="29"/>
      <c r="CO30" s="29"/>
    </row>
    <row r="31" spans="1:93" s="2" customFormat="1" ht="35.15" customHeight="1" x14ac:dyDescent="0.25">
      <c r="A31" s="176"/>
      <c r="B31" s="193"/>
      <c r="C31" s="164"/>
      <c r="D31" s="152" t="s">
        <v>67</v>
      </c>
      <c r="E31" s="152"/>
      <c r="F31" s="146" t="s">
        <v>71</v>
      </c>
      <c r="G31" s="194"/>
      <c r="H31" s="147" t="s">
        <v>69</v>
      </c>
      <c r="I31" s="148"/>
      <c r="J31" s="149"/>
      <c r="K31" s="157"/>
      <c r="L31" s="157"/>
      <c r="M31" s="157"/>
      <c r="N31" s="158"/>
      <c r="O31" s="159"/>
      <c r="P31" s="178"/>
      <c r="Q31" s="157"/>
      <c r="R31" s="157"/>
      <c r="S31" s="157"/>
      <c r="T31" s="158"/>
      <c r="U31" s="159"/>
      <c r="V31" s="157"/>
      <c r="W31" s="157"/>
      <c r="X31" s="157"/>
      <c r="Y31" s="157"/>
      <c r="Z31" s="158"/>
      <c r="AA31" s="159"/>
      <c r="AB31" s="157"/>
      <c r="AC31" s="157"/>
      <c r="AD31" s="157"/>
      <c r="AE31" s="156">
        <v>1</v>
      </c>
      <c r="AF31" s="158"/>
      <c r="AG31" s="31"/>
      <c r="AH31" s="30"/>
      <c r="AI31" s="32"/>
      <c r="AJ31" s="33"/>
      <c r="AK31" s="30"/>
      <c r="AL31" s="123"/>
      <c r="AM31" s="34"/>
      <c r="AN31" s="30"/>
      <c r="AO31" s="35"/>
      <c r="AP31" s="36"/>
      <c r="AQ31" s="30"/>
      <c r="AR31" s="123"/>
      <c r="AS31" s="34"/>
      <c r="AT31" s="30"/>
      <c r="AU31" s="35"/>
      <c r="AV31" s="38"/>
      <c r="AW31" s="30"/>
      <c r="AX31" s="123"/>
      <c r="AY31" s="34"/>
      <c r="AZ31" s="30"/>
      <c r="BA31" s="37"/>
      <c r="BB31" s="38"/>
      <c r="BC31" s="30"/>
      <c r="BD31" s="129"/>
      <c r="BE31" s="39"/>
      <c r="BF31" s="131"/>
      <c r="BH31" s="16"/>
      <c r="BI31" s="17"/>
      <c r="BK31" s="18"/>
      <c r="BM31" s="19"/>
      <c r="BN31" s="20"/>
      <c r="BO31" s="21"/>
      <c r="BP31" s="22"/>
      <c r="BQ31" s="23"/>
      <c r="BR31" s="19"/>
      <c r="BS31" s="24"/>
      <c r="BT31" s="21"/>
      <c r="BU31" s="22"/>
      <c r="BV31" s="23"/>
      <c r="BW31" s="19"/>
      <c r="BX31" s="24"/>
      <c r="BY31" s="21"/>
      <c r="BZ31" s="22"/>
      <c r="CA31" s="23"/>
      <c r="CB31" s="19"/>
      <c r="CC31" s="24"/>
      <c r="CD31" s="21"/>
      <c r="CE31" s="22"/>
      <c r="CF31" s="23"/>
      <c r="CG31" s="25"/>
      <c r="CH31" s="26"/>
      <c r="CI31" s="27"/>
      <c r="CJ31" s="28"/>
      <c r="CK31" s="28"/>
      <c r="CL31" s="29"/>
      <c r="CM31" s="29"/>
      <c r="CN31" s="29"/>
      <c r="CO31" s="29"/>
    </row>
    <row r="32" spans="1:93" ht="13" x14ac:dyDescent="0.25">
      <c r="I32" s="1">
        <f t="shared" ref="I32:AF32" si="0">SUM(I11:I31)</f>
        <v>4</v>
      </c>
      <c r="J32" s="1">
        <f t="shared" si="0"/>
        <v>0</v>
      </c>
      <c r="K32" s="1">
        <f t="shared" si="0"/>
        <v>3</v>
      </c>
      <c r="L32" s="1">
        <f t="shared" si="0"/>
        <v>0</v>
      </c>
      <c r="M32" s="1">
        <f t="shared" si="0"/>
        <v>7</v>
      </c>
      <c r="N32" s="1">
        <f t="shared" si="0"/>
        <v>0</v>
      </c>
      <c r="O32" s="1">
        <f t="shared" si="0"/>
        <v>3</v>
      </c>
      <c r="P32" s="1">
        <f t="shared" si="0"/>
        <v>0</v>
      </c>
      <c r="Q32" s="1">
        <f t="shared" si="0"/>
        <v>2</v>
      </c>
      <c r="R32" s="1">
        <f t="shared" si="0"/>
        <v>0</v>
      </c>
      <c r="S32" s="1">
        <f t="shared" si="0"/>
        <v>11</v>
      </c>
      <c r="T32" s="1">
        <f t="shared" si="0"/>
        <v>0</v>
      </c>
      <c r="U32" s="1">
        <f t="shared" si="0"/>
        <v>3</v>
      </c>
      <c r="V32" s="1">
        <f t="shared" si="0"/>
        <v>0</v>
      </c>
      <c r="W32" s="1">
        <f t="shared" si="0"/>
        <v>5</v>
      </c>
      <c r="X32" s="1">
        <f t="shared" si="0"/>
        <v>0</v>
      </c>
      <c r="Y32" s="1">
        <f t="shared" si="0"/>
        <v>5</v>
      </c>
      <c r="Z32" s="1">
        <f t="shared" si="0"/>
        <v>0</v>
      </c>
      <c r="AA32" s="1">
        <f t="shared" si="0"/>
        <v>2</v>
      </c>
      <c r="AB32" s="1">
        <f t="shared" si="0"/>
        <v>0</v>
      </c>
      <c r="AC32" s="1">
        <f t="shared" si="0"/>
        <v>2</v>
      </c>
      <c r="AD32" s="1">
        <f t="shared" si="0"/>
        <v>0</v>
      </c>
      <c r="AE32" s="1">
        <f t="shared" si="0"/>
        <v>10</v>
      </c>
      <c r="AF32" s="1">
        <f t="shared" si="0"/>
        <v>0</v>
      </c>
      <c r="AL32" s="40"/>
    </row>
    <row r="33" spans="1:89" ht="69.5" customHeight="1" x14ac:dyDescent="0.5">
      <c r="AL33" s="40"/>
      <c r="BN33" s="41"/>
      <c r="BS33" s="41"/>
      <c r="BU33" s="42"/>
      <c r="BV33" s="42"/>
      <c r="BX33" s="41"/>
      <c r="CC33" s="41"/>
      <c r="CH33" s="62"/>
      <c r="CI33" s="62"/>
      <c r="CJ33" s="62"/>
      <c r="CK33" s="62"/>
    </row>
    <row r="34" spans="1:89" hidden="1" x14ac:dyDescent="0.25">
      <c r="AL34" s="40"/>
      <c r="BU34" s="42"/>
      <c r="BV34" s="42"/>
    </row>
    <row r="35" spans="1:89" ht="40" hidden="1" customHeight="1" x14ac:dyDescent="0.25">
      <c r="A35" s="132" t="s">
        <v>2</v>
      </c>
      <c r="B35" s="132"/>
      <c r="C35" s="3"/>
      <c r="D35" s="3"/>
      <c r="E35" s="3"/>
      <c r="F35" s="3"/>
      <c r="G35" s="7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L35" s="40"/>
      <c r="BU35" s="42"/>
      <c r="BV35" s="42"/>
    </row>
    <row r="36" spans="1:89" ht="40" hidden="1" customHeight="1" x14ac:dyDescent="0.25">
      <c r="A36" s="3"/>
      <c r="B36" s="3"/>
      <c r="C36" s="3"/>
      <c r="D36" s="3"/>
      <c r="E36" s="3"/>
      <c r="F36" s="3"/>
      <c r="G36" s="7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L36" s="40"/>
      <c r="BU36" s="42"/>
      <c r="BV36" s="42"/>
    </row>
    <row r="37" spans="1:89" ht="40" hidden="1" customHeight="1" x14ac:dyDescent="0.25">
      <c r="A37" s="43" t="s">
        <v>30</v>
      </c>
      <c r="B37" s="43" t="s">
        <v>10</v>
      </c>
      <c r="C37" s="44" t="s">
        <v>31</v>
      </c>
      <c r="D37" s="44" t="s">
        <v>32</v>
      </c>
      <c r="E37" s="44" t="s">
        <v>33</v>
      </c>
      <c r="F37" s="3"/>
      <c r="G37" s="7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C37" s="3"/>
      <c r="AE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U37" s="42"/>
      <c r="BV37" s="42"/>
    </row>
    <row r="38" spans="1:89" ht="20.149999999999999" hidden="1" customHeight="1" x14ac:dyDescent="0.25">
      <c r="A38" s="45">
        <f>A11</f>
        <v>1</v>
      </c>
      <c r="B38" s="46" t="str">
        <f>D11</f>
        <v>Capacitación sobre residuos sólidos</v>
      </c>
      <c r="C38" s="47">
        <f>BN11</f>
        <v>0</v>
      </c>
      <c r="D38" s="47">
        <f t="shared" ref="D38:E40" si="1">BP11</f>
        <v>0</v>
      </c>
      <c r="E38" s="47">
        <f t="shared" si="1"/>
        <v>0</v>
      </c>
      <c r="F38" s="3"/>
      <c r="G38" s="7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C38" s="3"/>
      <c r="AE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BU38" s="42"/>
      <c r="BV38" s="42"/>
    </row>
    <row r="39" spans="1:89" ht="20.149999999999999" hidden="1" customHeight="1" x14ac:dyDescent="0.25">
      <c r="A39" s="45">
        <f>A12</f>
        <v>0</v>
      </c>
      <c r="B39" s="46" t="str">
        <f>D12</f>
        <v>Cronograma de frecuencias de recolección de material aprovechable</v>
      </c>
      <c r="C39" s="47">
        <f>BN12</f>
        <v>0</v>
      </c>
      <c r="D39" s="47">
        <f t="shared" si="1"/>
        <v>0</v>
      </c>
      <c r="E39" s="47">
        <f t="shared" si="1"/>
        <v>0</v>
      </c>
      <c r="F39" s="3"/>
      <c r="G39" s="7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C39" s="3"/>
      <c r="AE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BU39" s="42"/>
      <c r="BV39" s="42"/>
    </row>
    <row r="40" spans="1:89" ht="20.149999999999999" hidden="1" customHeight="1" x14ac:dyDescent="0.25">
      <c r="A40" s="45">
        <f>A13</f>
        <v>0</v>
      </c>
      <c r="B40" s="46" t="str">
        <f>D13</f>
        <v xml:space="preserve">Inspecciones de control y seguimiento a los puntos de acopio temporal de material aprovechable. </v>
      </c>
      <c r="C40" s="47">
        <f>BN13</f>
        <v>0</v>
      </c>
      <c r="D40" s="47">
        <f t="shared" si="1"/>
        <v>0</v>
      </c>
      <c r="E40" s="47">
        <f t="shared" si="1"/>
        <v>0</v>
      </c>
      <c r="F40" s="3"/>
      <c r="G40" s="7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C40" s="3"/>
      <c r="AE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BU40" s="42"/>
      <c r="BV40" s="42"/>
    </row>
    <row r="41" spans="1:89" ht="20.149999999999999" hidden="1" customHeight="1" x14ac:dyDescent="0.25">
      <c r="A41" s="45">
        <f t="shared" ref="A41:A49" si="2">A15</f>
        <v>0</v>
      </c>
      <c r="B41" s="46" t="str">
        <f t="shared" ref="B41:B49" si="3">D15</f>
        <v>Seguimiento al área de señalización con el fin de realizar estudio de generación de residuos sólidos especiales según Dto 4741/2005.</v>
      </c>
      <c r="C41" s="47">
        <f t="shared" ref="C41:C49" si="4">BN15</f>
        <v>0</v>
      </c>
      <c r="D41" s="47">
        <f t="shared" ref="D41:D49" si="5">BP15</f>
        <v>0</v>
      </c>
      <c r="E41" s="47">
        <f t="shared" ref="E41:E49" si="6">BQ15</f>
        <v>0</v>
      </c>
      <c r="F41" s="3"/>
      <c r="G41" s="7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C41" s="3"/>
      <c r="AE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BU41" s="42"/>
      <c r="BV41" s="42"/>
    </row>
    <row r="42" spans="1:89" ht="20.149999999999999" hidden="1" customHeight="1" x14ac:dyDescent="0.25">
      <c r="A42" s="45">
        <f t="shared" si="2"/>
        <v>0</v>
      </c>
      <c r="B42" s="46" t="str">
        <f t="shared" si="3"/>
        <v xml:space="preserve">Informes de avance y cumplimiento de las acciones de separación, clasificación, almacenamiento y disposición temporal de los residuos especiales generados por la entidad. </v>
      </c>
      <c r="C42" s="47">
        <f t="shared" si="4"/>
        <v>0</v>
      </c>
      <c r="D42" s="47">
        <f t="shared" si="5"/>
        <v>0</v>
      </c>
      <c r="E42" s="47">
        <f t="shared" si="6"/>
        <v>0</v>
      </c>
      <c r="F42" s="3"/>
      <c r="G42" s="7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C42" s="3"/>
      <c r="AE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BU42" s="42"/>
      <c r="BV42" s="42"/>
    </row>
    <row r="43" spans="1:89" ht="20.149999999999999" hidden="1" customHeight="1" x14ac:dyDescent="0.25">
      <c r="A43" s="45">
        <f t="shared" si="2"/>
        <v>2</v>
      </c>
      <c r="B43" s="46" t="str">
        <f t="shared" si="3"/>
        <v>Seguimiento al consumo (registro de la cantidad m3 y kw, periodo de medición e histórico de tendencia en el consumo.)</v>
      </c>
      <c r="C43" s="47">
        <f t="shared" si="4"/>
        <v>0</v>
      </c>
      <c r="D43" s="47">
        <f t="shared" si="5"/>
        <v>0</v>
      </c>
      <c r="E43" s="47">
        <f t="shared" si="6"/>
        <v>0</v>
      </c>
      <c r="F43" s="3"/>
      <c r="G43" s="7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C43" s="3"/>
      <c r="AE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BU43" s="42"/>
      <c r="BV43" s="42"/>
    </row>
    <row r="44" spans="1:89" ht="20.149999999999999" hidden="1" customHeight="1" x14ac:dyDescent="0.25">
      <c r="A44" s="45">
        <f t="shared" si="2"/>
        <v>0</v>
      </c>
      <c r="B44" s="46" t="str">
        <f t="shared" si="3"/>
        <v>Capacitación sobre manejo y uso eficiente del agua y la energía.</v>
      </c>
      <c r="C44" s="47">
        <f t="shared" si="4"/>
        <v>0</v>
      </c>
      <c r="D44" s="47">
        <f t="shared" si="5"/>
        <v>0</v>
      </c>
      <c r="E44" s="47">
        <f t="shared" si="6"/>
        <v>0</v>
      </c>
      <c r="F44" s="3"/>
      <c r="G44" s="7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C44" s="3"/>
      <c r="AE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BU44" s="42"/>
      <c r="BV44" s="42"/>
    </row>
    <row r="45" spans="1:89" ht="20.149999999999999" hidden="1" customHeight="1" x14ac:dyDescent="0.25">
      <c r="A45" s="45">
        <f t="shared" si="2"/>
        <v>0</v>
      </c>
      <c r="B45" s="46" t="str">
        <f t="shared" si="3"/>
        <v>Campaña de sensibilización sobre la tematica.</v>
      </c>
      <c r="C45" s="47">
        <f t="shared" si="4"/>
        <v>0</v>
      </c>
      <c r="D45" s="47">
        <f t="shared" si="5"/>
        <v>0</v>
      </c>
      <c r="E45" s="47">
        <f t="shared" si="6"/>
        <v>0</v>
      </c>
      <c r="F45" s="3"/>
      <c r="G45" s="7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C45" s="3"/>
      <c r="AE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BU45" s="42"/>
      <c r="BV45" s="42"/>
    </row>
    <row r="46" spans="1:89" ht="20.149999999999999" hidden="1" customHeight="1" x14ac:dyDescent="0.25">
      <c r="A46" s="45">
        <f t="shared" si="2"/>
        <v>0</v>
      </c>
      <c r="B46" s="46" t="str">
        <f t="shared" si="3"/>
        <v>Gestionar la implementación de elementos economizadores, en los grifos, duchas, e instalación de unidades sanitarias de bajo consumo en las instalaciones.</v>
      </c>
      <c r="C46" s="47">
        <f t="shared" si="4"/>
        <v>0</v>
      </c>
      <c r="D46" s="47">
        <f t="shared" si="5"/>
        <v>0</v>
      </c>
      <c r="E46" s="47">
        <f t="shared" si="6"/>
        <v>0</v>
      </c>
      <c r="F46" s="3"/>
      <c r="G46" s="7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C46" s="3"/>
      <c r="AE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BU46" s="42"/>
      <c r="BV46" s="42"/>
    </row>
    <row r="47" spans="1:89" ht="20.149999999999999" hidden="1" customHeight="1" x14ac:dyDescent="0.25">
      <c r="A47" s="45">
        <f t="shared" si="2"/>
        <v>0</v>
      </c>
      <c r="B47" s="46" t="str">
        <f t="shared" si="3"/>
        <v xml:space="preserve">Gestionar la implementación de elementos de bajo consumo en los sistemas de iluminación, equipos electrónicos y de cómputo, aire acondicionado y disposición eficiente de su red de distribución. </v>
      </c>
      <c r="C47" s="47">
        <f t="shared" si="4"/>
        <v>0</v>
      </c>
      <c r="D47" s="47">
        <f t="shared" si="5"/>
        <v>0</v>
      </c>
      <c r="E47" s="47">
        <f t="shared" si="6"/>
        <v>0</v>
      </c>
      <c r="F47" s="3"/>
      <c r="G47" s="7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C47" s="3"/>
      <c r="AE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BU47" s="42"/>
      <c r="BV47" s="42"/>
    </row>
    <row r="48" spans="1:89" ht="20.149999999999999" hidden="1" customHeight="1" x14ac:dyDescent="0.25">
      <c r="A48" s="45">
        <f t="shared" si="2"/>
        <v>3</v>
      </c>
      <c r="B48" s="46" t="str">
        <f t="shared" si="3"/>
        <v>Registro y seguimiento del certificado de gases de vehículos y motocicletas  al servicio de la actividad misional tanto directos como tercerizados.</v>
      </c>
      <c r="C48" s="47">
        <f t="shared" si="4"/>
        <v>0</v>
      </c>
      <c r="D48" s="47">
        <f t="shared" si="5"/>
        <v>0</v>
      </c>
      <c r="E48" s="47">
        <f t="shared" si="6"/>
        <v>0</v>
      </c>
      <c r="F48" s="3"/>
      <c r="G48" s="7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C48" s="3"/>
      <c r="AE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BU48" s="42"/>
      <c r="BV48" s="42"/>
    </row>
    <row r="49" spans="1:74" ht="20.149999999999999" hidden="1" customHeight="1" x14ac:dyDescent="0.25">
      <c r="A49" s="45">
        <f t="shared" si="2"/>
        <v>0</v>
      </c>
      <c r="B49" s="46" t="str">
        <f t="shared" si="3"/>
        <v>Registro de los vertimientos emitidos por la entidad</v>
      </c>
      <c r="C49" s="47">
        <f t="shared" si="4"/>
        <v>0</v>
      </c>
      <c r="D49" s="47">
        <f t="shared" si="5"/>
        <v>0</v>
      </c>
      <c r="E49" s="47">
        <f t="shared" si="6"/>
        <v>0</v>
      </c>
      <c r="F49" s="3"/>
      <c r="G49" s="7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C49" s="3"/>
      <c r="AE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BU49" s="42"/>
      <c r="BV49" s="42"/>
    </row>
    <row r="50" spans="1:74" ht="20.149999999999999" hidden="1" customHeight="1" x14ac:dyDescent="0.25">
      <c r="A50" s="45" t="e">
        <f>#REF!</f>
        <v>#REF!</v>
      </c>
      <c r="B50" s="46" t="e">
        <f>#REF!</f>
        <v>#REF!</v>
      </c>
      <c r="C50" s="47" t="e">
        <f>#REF!</f>
        <v>#REF!</v>
      </c>
      <c r="D50" s="47" t="e">
        <f>#REF!</f>
        <v>#REF!</v>
      </c>
      <c r="E50" s="47" t="e">
        <f>#REF!</f>
        <v>#REF!</v>
      </c>
      <c r="F50" s="3"/>
      <c r="G50" s="7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C50" s="3"/>
      <c r="AE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BU50" s="42"/>
      <c r="BV50" s="42"/>
    </row>
    <row r="51" spans="1:74" ht="20.149999999999999" hidden="1" customHeight="1" x14ac:dyDescent="0.25">
      <c r="A51" s="45" t="e">
        <f>#REF!</f>
        <v>#REF!</v>
      </c>
      <c r="B51" s="46" t="e">
        <f>#REF!</f>
        <v>#REF!</v>
      </c>
      <c r="C51" s="47" t="e">
        <f>#REF!</f>
        <v>#REF!</v>
      </c>
      <c r="D51" s="47" t="e">
        <f>#REF!</f>
        <v>#REF!</v>
      </c>
      <c r="E51" s="47" t="e">
        <f>#REF!</f>
        <v>#REF!</v>
      </c>
      <c r="F51" s="3"/>
      <c r="G51" s="7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C51" s="3"/>
      <c r="AE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BU51" s="42"/>
      <c r="BV51" s="42"/>
    </row>
    <row r="52" spans="1:74" ht="20.149999999999999" hidden="1" customHeight="1" x14ac:dyDescent="0.25">
      <c r="A52" s="45" t="e">
        <f>#REF!</f>
        <v>#REF!</v>
      </c>
      <c r="B52" s="46" t="e">
        <f>#REF!</f>
        <v>#REF!</v>
      </c>
      <c r="C52" s="47" t="e">
        <f>#REF!</f>
        <v>#REF!</v>
      </c>
      <c r="D52" s="47" t="e">
        <f>#REF!</f>
        <v>#REF!</v>
      </c>
      <c r="E52" s="47" t="e">
        <f>#REF!</f>
        <v>#REF!</v>
      </c>
      <c r="F52" s="3"/>
      <c r="G52" s="7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C52" s="3"/>
      <c r="AE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BU52" s="42"/>
      <c r="BV52" s="42"/>
    </row>
    <row r="53" spans="1:74" ht="20.149999999999999" hidden="1" customHeight="1" x14ac:dyDescent="0.25">
      <c r="A53" s="45">
        <f t="shared" ref="A53:A58" si="7">A24</f>
        <v>4</v>
      </c>
      <c r="B53" s="46" t="str">
        <f t="shared" ref="B53:B58" si="8">D24</f>
        <v>Socializacion del procedimiento  de trabajo para la señalización víal conforme a las condiciones de trabajo seguras para el medio ambiente, cada vez que se presente un contrato para el mismo fin.</v>
      </c>
      <c r="C53" s="47">
        <f>BN24</f>
        <v>0</v>
      </c>
      <c r="D53" s="47">
        <f t="shared" ref="D53:E57" si="9">BP24</f>
        <v>0</v>
      </c>
      <c r="E53" s="47">
        <f t="shared" si="9"/>
        <v>0</v>
      </c>
      <c r="F53" s="3"/>
      <c r="G53" s="7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C53" s="3"/>
      <c r="AE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BU53" s="42"/>
      <c r="BV53" s="42"/>
    </row>
    <row r="54" spans="1:74" ht="20.149999999999999" hidden="1" customHeight="1" x14ac:dyDescent="0.25">
      <c r="A54" s="45">
        <f t="shared" si="7"/>
        <v>0</v>
      </c>
      <c r="B54" s="46" t="str">
        <f t="shared" si="8"/>
        <v>Capacitación sobre los cuidados ambientales y las medidas de seguridad industrial al personal involucrado en la actividad de señalización víal.</v>
      </c>
      <c r="C54" s="47">
        <f>BN25</f>
        <v>0</v>
      </c>
      <c r="D54" s="47">
        <f t="shared" si="9"/>
        <v>0</v>
      </c>
      <c r="E54" s="47">
        <f t="shared" si="9"/>
        <v>0</v>
      </c>
      <c r="F54" s="3"/>
      <c r="G54" s="7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C54" s="3"/>
      <c r="AE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BU54" s="42"/>
      <c r="BV54" s="42"/>
    </row>
    <row r="55" spans="1:74" ht="20.149999999999999" hidden="1" customHeight="1" x14ac:dyDescent="0.25">
      <c r="A55" s="45">
        <f t="shared" si="7"/>
        <v>0</v>
      </c>
      <c r="B55" s="46" t="str">
        <f t="shared" si="8"/>
        <v xml:space="preserve">Seguimiento a la programación de reemplazo de las señales de tránsito obsoletas. </v>
      </c>
      <c r="C55" s="47">
        <f>BN26</f>
        <v>0</v>
      </c>
      <c r="D55" s="47">
        <f t="shared" si="9"/>
        <v>0</v>
      </c>
      <c r="E55" s="47">
        <f t="shared" si="9"/>
        <v>0</v>
      </c>
      <c r="F55" s="3"/>
      <c r="G55" s="7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C55" s="3"/>
      <c r="AE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BU55" s="42"/>
      <c r="BV55" s="42"/>
    </row>
    <row r="56" spans="1:74" ht="20.149999999999999" hidden="1" customHeight="1" x14ac:dyDescent="0.25">
      <c r="A56" s="45">
        <f t="shared" si="7"/>
        <v>0</v>
      </c>
      <c r="B56" s="46" t="str">
        <f t="shared" si="8"/>
        <v>Gestionar certificados de disposicion de materia peligroso, resultado de la actividad de señalizacion</v>
      </c>
      <c r="C56" s="47">
        <f>BN27</f>
        <v>0</v>
      </c>
      <c r="D56" s="47">
        <f t="shared" si="9"/>
        <v>0</v>
      </c>
      <c r="E56" s="47">
        <f t="shared" si="9"/>
        <v>0</v>
      </c>
      <c r="F56" s="3"/>
      <c r="G56" s="7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C56" s="3"/>
      <c r="AE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BU56" s="42"/>
      <c r="BV56" s="42"/>
    </row>
    <row r="57" spans="1:74" ht="20.149999999999999" hidden="1" customHeight="1" x14ac:dyDescent="0.25">
      <c r="A57" s="45">
        <f t="shared" si="7"/>
        <v>5</v>
      </c>
      <c r="B57" s="46" t="str">
        <f t="shared" si="8"/>
        <v xml:space="preserve">capacitación sobre los criterios de compra sostenible al comité de gestión contractual y de compras sostenibles de la ITTB. </v>
      </c>
      <c r="C57" s="47">
        <f>BN28</f>
        <v>0</v>
      </c>
      <c r="D57" s="47">
        <f t="shared" si="9"/>
        <v>0</v>
      </c>
      <c r="E57" s="47">
        <f t="shared" si="9"/>
        <v>0</v>
      </c>
      <c r="F57" s="3"/>
      <c r="G57" s="7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C57" s="3"/>
      <c r="AE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BU57" s="42"/>
      <c r="BV57" s="42"/>
    </row>
    <row r="58" spans="1:74" s="68" customFormat="1" ht="20.149999999999999" hidden="1" customHeight="1" x14ac:dyDescent="0.25">
      <c r="A58" s="63">
        <f t="shared" si="7"/>
        <v>0</v>
      </c>
      <c r="B58" s="64" t="str">
        <f t="shared" si="8"/>
        <v>Seguimiento al área de contratación para revisión de las Compras Sostenibles.</v>
      </c>
      <c r="C58" s="65"/>
      <c r="D58" s="65"/>
      <c r="E58" s="65"/>
      <c r="F58" s="66"/>
      <c r="G58" s="72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7"/>
      <c r="AC58" s="66"/>
      <c r="AD58" s="67"/>
      <c r="AE58" s="66"/>
      <c r="AF58" s="67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BU58" s="69"/>
      <c r="BV58" s="69"/>
    </row>
    <row r="59" spans="1:74" ht="20.149999999999999" hidden="1" customHeight="1" x14ac:dyDescent="0.25">
      <c r="A59" s="45" t="e">
        <f>#REF!</f>
        <v>#REF!</v>
      </c>
      <c r="B59" s="46" t="e">
        <f>#REF!</f>
        <v>#REF!</v>
      </c>
      <c r="C59" s="47" t="e">
        <f>#REF!</f>
        <v>#REF!</v>
      </c>
      <c r="D59" s="47" t="e">
        <f>#REF!</f>
        <v>#REF!</v>
      </c>
      <c r="E59" s="47" t="e">
        <f>#REF!</f>
        <v>#REF!</v>
      </c>
      <c r="F59" s="3"/>
      <c r="G59" s="7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C59" s="3"/>
      <c r="AE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BU59" s="42"/>
      <c r="BV59" s="42"/>
    </row>
    <row r="60" spans="1:74" ht="20.149999999999999" hidden="1" customHeight="1" x14ac:dyDescent="0.25">
      <c r="A60" s="45">
        <f>A30</f>
        <v>6</v>
      </c>
      <c r="B60" s="46" t="str">
        <f>D30</f>
        <v>Realizar informes para el debido seguimiento y evaluación de la implementacion del SGA.</v>
      </c>
      <c r="C60" s="47">
        <f>BN30</f>
        <v>0</v>
      </c>
      <c r="D60" s="47">
        <f>BP30</f>
        <v>0</v>
      </c>
      <c r="E60" s="47">
        <f>BQ30</f>
        <v>0</v>
      </c>
      <c r="F60" s="3"/>
      <c r="G60" s="7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C60" s="3"/>
      <c r="AE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BU60" s="42"/>
      <c r="BV60" s="42"/>
    </row>
    <row r="61" spans="1:74" ht="20.149999999999999" hidden="1" customHeight="1" x14ac:dyDescent="0.25">
      <c r="A61" s="45">
        <f>A31</f>
        <v>0</v>
      </c>
      <c r="B61" s="46" t="str">
        <f>D31</f>
        <v>Medición de la eficiencia y eficacia del desarrollo del Sistema de Gestión Ambiental.</v>
      </c>
      <c r="C61" s="47">
        <f>BN31</f>
        <v>0</v>
      </c>
      <c r="D61" s="47">
        <f>BP31</f>
        <v>0</v>
      </c>
      <c r="E61" s="47">
        <f>BQ31</f>
        <v>0</v>
      </c>
      <c r="F61" s="3"/>
      <c r="G61" s="7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C61" s="3"/>
      <c r="AE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BU61" s="42"/>
      <c r="BV61" s="42"/>
    </row>
    <row r="62" spans="1:74" ht="20.149999999999999" hidden="1" customHeight="1" x14ac:dyDescent="0.25">
      <c r="A62" s="45" t="e">
        <f>#REF!</f>
        <v>#REF!</v>
      </c>
      <c r="B62" s="46" t="e">
        <f>#REF!</f>
        <v>#REF!</v>
      </c>
      <c r="C62" s="47" t="e">
        <f>#REF!</f>
        <v>#REF!</v>
      </c>
      <c r="D62" s="47" t="e">
        <f>#REF!</f>
        <v>#REF!</v>
      </c>
      <c r="E62" s="47" t="e">
        <f>#REF!</f>
        <v>#REF!</v>
      </c>
      <c r="F62" s="3"/>
      <c r="G62" s="7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C62" s="3"/>
      <c r="AE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BU62" s="42"/>
      <c r="BV62" s="42"/>
    </row>
    <row r="63" spans="1:74" ht="20.149999999999999" hidden="1" customHeight="1" x14ac:dyDescent="0.25">
      <c r="A63" s="45" t="e">
        <f>#REF!</f>
        <v>#REF!</v>
      </c>
      <c r="B63" s="46" t="e">
        <f>#REF!</f>
        <v>#REF!</v>
      </c>
      <c r="C63" s="47" t="e">
        <f>#REF!</f>
        <v>#REF!</v>
      </c>
      <c r="D63" s="47" t="e">
        <f>#REF!</f>
        <v>#REF!</v>
      </c>
      <c r="E63" s="47" t="e">
        <f>#REF!</f>
        <v>#REF!</v>
      </c>
      <c r="F63" s="3"/>
      <c r="G63" s="7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C63" s="3"/>
      <c r="AE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BU63" s="42"/>
      <c r="BV63" s="42"/>
    </row>
    <row r="64" spans="1:74" ht="20.149999999999999" hidden="1" customHeight="1" x14ac:dyDescent="0.25">
      <c r="A64" s="45" t="e">
        <f>#REF!</f>
        <v>#REF!</v>
      </c>
      <c r="B64" s="46" t="e">
        <f>#REF!</f>
        <v>#REF!</v>
      </c>
      <c r="C64" s="47" t="e">
        <f>#REF!</f>
        <v>#REF!</v>
      </c>
      <c r="D64" s="47" t="e">
        <f>#REF!</f>
        <v>#REF!</v>
      </c>
      <c r="E64" s="47" t="e">
        <f>#REF!</f>
        <v>#REF!</v>
      </c>
      <c r="F64" s="3"/>
      <c r="G64" s="7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C64" s="3"/>
      <c r="AE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BU64" s="42"/>
      <c r="BV64" s="42"/>
    </row>
    <row r="65" spans="1:74" ht="20.149999999999999" hidden="1" customHeight="1" x14ac:dyDescent="0.25">
      <c r="A65" s="45" t="e">
        <f>#REF!</f>
        <v>#REF!</v>
      </c>
      <c r="B65" s="46" t="e">
        <f>#REF!</f>
        <v>#REF!</v>
      </c>
      <c r="C65" s="47" t="e">
        <f>#REF!</f>
        <v>#REF!</v>
      </c>
      <c r="D65" s="47" t="e">
        <f>#REF!</f>
        <v>#REF!</v>
      </c>
      <c r="E65" s="47" t="e">
        <f>#REF!</f>
        <v>#REF!</v>
      </c>
      <c r="F65" s="3"/>
      <c r="G65" s="7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C65" s="3"/>
      <c r="AE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BU65" s="42"/>
      <c r="BV65" s="42"/>
    </row>
    <row r="66" spans="1:74" ht="20.149999999999999" hidden="1" customHeight="1" x14ac:dyDescent="0.25">
      <c r="A66" s="45" t="e">
        <f>#REF!</f>
        <v>#REF!</v>
      </c>
      <c r="B66" s="46" t="e">
        <f>#REF!</f>
        <v>#REF!</v>
      </c>
      <c r="C66" s="47" t="e">
        <f>#REF!</f>
        <v>#REF!</v>
      </c>
      <c r="D66" s="47" t="e">
        <f>#REF!</f>
        <v>#REF!</v>
      </c>
      <c r="E66" s="47" t="e">
        <f>#REF!</f>
        <v>#REF!</v>
      </c>
      <c r="F66" s="3"/>
      <c r="G66" s="7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C66" s="3"/>
      <c r="AE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BU66" s="42"/>
      <c r="BV66" s="42"/>
    </row>
    <row r="67" spans="1:74" ht="20.149999999999999" hidden="1" customHeight="1" x14ac:dyDescent="0.25">
      <c r="A67" s="45" t="e">
        <f>#REF!</f>
        <v>#REF!</v>
      </c>
      <c r="B67" s="46" t="e">
        <f>#REF!</f>
        <v>#REF!</v>
      </c>
      <c r="C67" s="47" t="e">
        <f>#REF!</f>
        <v>#REF!</v>
      </c>
      <c r="D67" s="47" t="e">
        <f>#REF!</f>
        <v>#REF!</v>
      </c>
      <c r="E67" s="47" t="e">
        <f>#REF!</f>
        <v>#REF!</v>
      </c>
      <c r="F67" s="3"/>
      <c r="G67" s="7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C67" s="3"/>
      <c r="AE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BU67" s="42"/>
      <c r="BV67" s="42"/>
    </row>
    <row r="68" spans="1:74" ht="40" hidden="1" customHeight="1" x14ac:dyDescent="0.25">
      <c r="A68" s="133" t="s">
        <v>18</v>
      </c>
      <c r="B68" s="133"/>
      <c r="C68" s="48" t="e">
        <f>+AVERAGE(C38:C67)</f>
        <v>#REF!</v>
      </c>
      <c r="D68" s="48" t="e">
        <f>+AVERAGE(D38:D67)</f>
        <v>#REF!</v>
      </c>
      <c r="E68" s="48" t="e">
        <f>+AVERAGE(E38:E67)</f>
        <v>#REF!</v>
      </c>
      <c r="F68" s="3"/>
      <c r="G68" s="7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74" ht="40" hidden="1" customHeight="1" x14ac:dyDescent="0.25">
      <c r="AL69" s="40"/>
    </row>
    <row r="70" spans="1:74" ht="40" hidden="1" customHeight="1" x14ac:dyDescent="0.25">
      <c r="AL70" s="40"/>
    </row>
    <row r="71" spans="1:74" ht="40" hidden="1" customHeight="1" x14ac:dyDescent="0.25">
      <c r="A71" s="132" t="s">
        <v>3</v>
      </c>
      <c r="B71" s="132"/>
      <c r="C71" s="3"/>
      <c r="D71" s="3"/>
      <c r="E71" s="3"/>
      <c r="F71" s="3"/>
      <c r="G71" s="7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L71" s="40"/>
    </row>
    <row r="72" spans="1:74" ht="40" hidden="1" customHeight="1" x14ac:dyDescent="0.25">
      <c r="A72" s="3"/>
      <c r="B72" s="3"/>
      <c r="C72" s="3"/>
      <c r="D72" s="3"/>
      <c r="E72" s="3"/>
      <c r="F72" s="3"/>
      <c r="G72" s="7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L72" s="40"/>
    </row>
    <row r="73" spans="1:74" ht="40" hidden="1" customHeight="1" x14ac:dyDescent="0.25">
      <c r="A73" s="43" t="s">
        <v>30</v>
      </c>
      <c r="B73" s="43" t="s">
        <v>10</v>
      </c>
      <c r="C73" s="44" t="s">
        <v>31</v>
      </c>
      <c r="D73" s="44" t="s">
        <v>32</v>
      </c>
      <c r="E73" s="44" t="s">
        <v>33</v>
      </c>
      <c r="F73" s="3"/>
      <c r="G73" s="7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C73" s="3"/>
      <c r="AE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74" ht="20.149999999999999" hidden="1" customHeight="1" x14ac:dyDescent="0.25">
      <c r="A74" s="45">
        <v>1</v>
      </c>
      <c r="B74" s="49" t="str">
        <f>D11</f>
        <v>Capacitación sobre residuos sólidos</v>
      </c>
      <c r="C74" s="47">
        <f>BS11</f>
        <v>0</v>
      </c>
      <c r="D74" s="47">
        <f t="shared" ref="D74:E76" si="10">BU11</f>
        <v>0</v>
      </c>
      <c r="E74" s="47">
        <f t="shared" si="10"/>
        <v>0</v>
      </c>
      <c r="F74" s="3"/>
      <c r="G74" s="7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C74" s="3"/>
      <c r="AE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74" ht="20.149999999999999" hidden="1" customHeight="1" x14ac:dyDescent="0.25">
      <c r="A75" s="45">
        <v>2</v>
      </c>
      <c r="B75" s="49" t="str">
        <f>D12</f>
        <v>Cronograma de frecuencias de recolección de material aprovechable</v>
      </c>
      <c r="C75" s="47">
        <f>BS12</f>
        <v>0</v>
      </c>
      <c r="D75" s="47">
        <f t="shared" si="10"/>
        <v>0</v>
      </c>
      <c r="E75" s="47">
        <f t="shared" si="10"/>
        <v>0</v>
      </c>
      <c r="F75" s="3"/>
      <c r="G75" s="7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C75" s="3"/>
      <c r="AE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1:74" ht="20.149999999999999" hidden="1" customHeight="1" x14ac:dyDescent="0.25">
      <c r="A76" s="45">
        <v>3</v>
      </c>
      <c r="B76" s="49" t="str">
        <f>D13</f>
        <v xml:space="preserve">Inspecciones de control y seguimiento a los puntos de acopio temporal de material aprovechable. </v>
      </c>
      <c r="C76" s="47">
        <f>BS13</f>
        <v>0</v>
      </c>
      <c r="D76" s="47">
        <f t="shared" si="10"/>
        <v>0</v>
      </c>
      <c r="E76" s="47">
        <f t="shared" si="10"/>
        <v>0</v>
      </c>
      <c r="F76" s="3"/>
      <c r="G76" s="7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C76" s="3"/>
      <c r="AE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7" spans="1:74" ht="20.149999999999999" hidden="1" customHeight="1" x14ac:dyDescent="0.25">
      <c r="A77" s="45">
        <v>4</v>
      </c>
      <c r="B77" s="49" t="str">
        <f t="shared" ref="B77:B85" si="11">D15</f>
        <v>Seguimiento al área de señalización con el fin de realizar estudio de generación de residuos sólidos especiales según Dto 4741/2005.</v>
      </c>
      <c r="C77" s="47">
        <f t="shared" ref="C77:C85" si="12">BS15</f>
        <v>0</v>
      </c>
      <c r="D77" s="47">
        <f t="shared" ref="D77:D85" si="13">BU15</f>
        <v>0</v>
      </c>
      <c r="E77" s="47">
        <f t="shared" ref="E77:E85" si="14">BV15</f>
        <v>0</v>
      </c>
      <c r="F77" s="3"/>
      <c r="G77" s="7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C77" s="3"/>
      <c r="AE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 spans="1:74" ht="20.149999999999999" hidden="1" customHeight="1" x14ac:dyDescent="0.25">
      <c r="A78" s="45">
        <v>5</v>
      </c>
      <c r="B78" s="49" t="str">
        <f t="shared" si="11"/>
        <v xml:space="preserve">Informes de avance y cumplimiento de las acciones de separación, clasificación, almacenamiento y disposición temporal de los residuos especiales generados por la entidad. </v>
      </c>
      <c r="C78" s="47">
        <f t="shared" si="12"/>
        <v>0</v>
      </c>
      <c r="D78" s="47">
        <f t="shared" si="13"/>
        <v>0</v>
      </c>
      <c r="E78" s="47">
        <f t="shared" si="14"/>
        <v>0</v>
      </c>
      <c r="F78" s="3"/>
      <c r="G78" s="7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C78" s="3"/>
      <c r="AE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 spans="1:74" ht="20.149999999999999" hidden="1" customHeight="1" x14ac:dyDescent="0.25">
      <c r="A79" s="45">
        <v>6</v>
      </c>
      <c r="B79" s="49" t="str">
        <f t="shared" si="11"/>
        <v>Seguimiento al consumo (registro de la cantidad m3 y kw, periodo de medición e histórico de tendencia en el consumo.)</v>
      </c>
      <c r="C79" s="47">
        <f t="shared" si="12"/>
        <v>0</v>
      </c>
      <c r="D79" s="47">
        <f t="shared" si="13"/>
        <v>0</v>
      </c>
      <c r="E79" s="47">
        <f t="shared" si="14"/>
        <v>0</v>
      </c>
      <c r="F79" s="3"/>
      <c r="G79" s="7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C79" s="3"/>
      <c r="AE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</row>
    <row r="80" spans="1:74" ht="20.149999999999999" hidden="1" customHeight="1" x14ac:dyDescent="0.25">
      <c r="A80" s="45">
        <v>7</v>
      </c>
      <c r="B80" s="49" t="str">
        <f t="shared" si="11"/>
        <v>Capacitación sobre manejo y uso eficiente del agua y la energía.</v>
      </c>
      <c r="C80" s="47">
        <f t="shared" si="12"/>
        <v>0</v>
      </c>
      <c r="D80" s="47">
        <f t="shared" si="13"/>
        <v>0</v>
      </c>
      <c r="E80" s="47">
        <f t="shared" si="14"/>
        <v>0</v>
      </c>
      <c r="F80" s="3"/>
      <c r="G80" s="7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C80" s="3"/>
      <c r="AE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</row>
    <row r="81" spans="1:51" ht="20.149999999999999" hidden="1" customHeight="1" x14ac:dyDescent="0.25">
      <c r="A81" s="45">
        <v>8</v>
      </c>
      <c r="B81" s="49" t="str">
        <f t="shared" si="11"/>
        <v>Campaña de sensibilización sobre la tematica.</v>
      </c>
      <c r="C81" s="47">
        <f t="shared" si="12"/>
        <v>0</v>
      </c>
      <c r="D81" s="47">
        <f t="shared" si="13"/>
        <v>0</v>
      </c>
      <c r="E81" s="47">
        <f t="shared" si="14"/>
        <v>0</v>
      </c>
      <c r="F81" s="3"/>
      <c r="G81" s="7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C81" s="3"/>
      <c r="AE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</row>
    <row r="82" spans="1:51" ht="20.149999999999999" hidden="1" customHeight="1" x14ac:dyDescent="0.25">
      <c r="A82" s="45">
        <v>9</v>
      </c>
      <c r="B82" s="49" t="str">
        <f t="shared" si="11"/>
        <v>Gestionar la implementación de elementos economizadores, en los grifos, duchas, e instalación de unidades sanitarias de bajo consumo en las instalaciones.</v>
      </c>
      <c r="C82" s="47">
        <f t="shared" si="12"/>
        <v>0</v>
      </c>
      <c r="D82" s="47">
        <f t="shared" si="13"/>
        <v>0</v>
      </c>
      <c r="E82" s="47">
        <f t="shared" si="14"/>
        <v>0</v>
      </c>
      <c r="F82" s="3"/>
      <c r="G82" s="7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C82" s="3"/>
      <c r="AE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 spans="1:51" ht="20.149999999999999" hidden="1" customHeight="1" x14ac:dyDescent="0.25">
      <c r="A83" s="45">
        <v>10</v>
      </c>
      <c r="B83" s="49" t="str">
        <f t="shared" si="11"/>
        <v xml:space="preserve">Gestionar la implementación de elementos de bajo consumo en los sistemas de iluminación, equipos electrónicos y de cómputo, aire acondicionado y disposición eficiente de su red de distribución. </v>
      </c>
      <c r="C83" s="47">
        <f t="shared" si="12"/>
        <v>0</v>
      </c>
      <c r="D83" s="47">
        <f t="shared" si="13"/>
        <v>0</v>
      </c>
      <c r="E83" s="47">
        <f t="shared" si="14"/>
        <v>0</v>
      </c>
      <c r="F83" s="3"/>
      <c r="G83" s="7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C83" s="3"/>
      <c r="AE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</row>
    <row r="84" spans="1:51" ht="20.149999999999999" hidden="1" customHeight="1" x14ac:dyDescent="0.25">
      <c r="A84" s="45">
        <v>11</v>
      </c>
      <c r="B84" s="49" t="str">
        <f t="shared" si="11"/>
        <v>Registro y seguimiento del certificado de gases de vehículos y motocicletas  al servicio de la actividad misional tanto directos como tercerizados.</v>
      </c>
      <c r="C84" s="47">
        <f t="shared" si="12"/>
        <v>0</v>
      </c>
      <c r="D84" s="47">
        <f t="shared" si="13"/>
        <v>0</v>
      </c>
      <c r="E84" s="47">
        <f t="shared" si="14"/>
        <v>0</v>
      </c>
      <c r="F84" s="3"/>
      <c r="G84" s="7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C84" s="3"/>
      <c r="AE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</row>
    <row r="85" spans="1:51" ht="20.149999999999999" hidden="1" customHeight="1" x14ac:dyDescent="0.25">
      <c r="A85" s="45">
        <v>12</v>
      </c>
      <c r="B85" s="49" t="str">
        <f t="shared" si="11"/>
        <v>Registro de los vertimientos emitidos por la entidad</v>
      </c>
      <c r="C85" s="47">
        <f t="shared" si="12"/>
        <v>0</v>
      </c>
      <c r="D85" s="47">
        <f t="shared" si="13"/>
        <v>0</v>
      </c>
      <c r="E85" s="47">
        <f t="shared" si="14"/>
        <v>0</v>
      </c>
      <c r="F85" s="3"/>
      <c r="G85" s="7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C85" s="3"/>
      <c r="AE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</row>
    <row r="86" spans="1:51" ht="20.149999999999999" hidden="1" customHeight="1" x14ac:dyDescent="0.25">
      <c r="A86" s="45">
        <v>13</v>
      </c>
      <c r="B86" s="49" t="e">
        <f>#REF!</f>
        <v>#REF!</v>
      </c>
      <c r="C86" s="47" t="e">
        <f>#REF!</f>
        <v>#REF!</v>
      </c>
      <c r="D86" s="47" t="e">
        <f>#REF!</f>
        <v>#REF!</v>
      </c>
      <c r="E86" s="47" t="e">
        <f>#REF!</f>
        <v>#REF!</v>
      </c>
      <c r="F86" s="3"/>
      <c r="G86" s="7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C86" s="3"/>
      <c r="AE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</row>
    <row r="87" spans="1:51" ht="20.149999999999999" hidden="1" customHeight="1" x14ac:dyDescent="0.25">
      <c r="A87" s="45">
        <v>14</v>
      </c>
      <c r="B87" s="49" t="e">
        <f>#REF!</f>
        <v>#REF!</v>
      </c>
      <c r="C87" s="47" t="e">
        <f>#REF!</f>
        <v>#REF!</v>
      </c>
      <c r="D87" s="47" t="e">
        <f>#REF!</f>
        <v>#REF!</v>
      </c>
      <c r="E87" s="47" t="e">
        <f>#REF!</f>
        <v>#REF!</v>
      </c>
      <c r="F87" s="3"/>
      <c r="G87" s="7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C87" s="3"/>
      <c r="AE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</row>
    <row r="88" spans="1:51" ht="20.149999999999999" hidden="1" customHeight="1" x14ac:dyDescent="0.25">
      <c r="A88" s="45">
        <v>15</v>
      </c>
      <c r="B88" s="49" t="e">
        <f>#REF!</f>
        <v>#REF!</v>
      </c>
      <c r="C88" s="47" t="e">
        <f>#REF!</f>
        <v>#REF!</v>
      </c>
      <c r="D88" s="47" t="e">
        <f>#REF!</f>
        <v>#REF!</v>
      </c>
      <c r="E88" s="47" t="e">
        <f>#REF!</f>
        <v>#REF!</v>
      </c>
      <c r="F88" s="3"/>
      <c r="G88" s="7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C88" s="3"/>
      <c r="AE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</row>
    <row r="89" spans="1:51" ht="20.149999999999999" hidden="1" customHeight="1" x14ac:dyDescent="0.25">
      <c r="A89" s="45">
        <v>16</v>
      </c>
      <c r="B89" s="49" t="str">
        <f t="shared" ref="B89:B94" si="15">D24</f>
        <v>Socializacion del procedimiento  de trabajo para la señalización víal conforme a las condiciones de trabajo seguras para el medio ambiente, cada vez que se presente un contrato para el mismo fin.</v>
      </c>
      <c r="C89" s="47">
        <f>BS24</f>
        <v>0</v>
      </c>
      <c r="D89" s="47">
        <f t="shared" ref="D89:E93" si="16">BU24</f>
        <v>0</v>
      </c>
      <c r="E89" s="47">
        <f t="shared" si="16"/>
        <v>0</v>
      </c>
      <c r="F89" s="3"/>
      <c r="G89" s="7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C89" s="3"/>
      <c r="AE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1:51" ht="20.149999999999999" hidden="1" customHeight="1" x14ac:dyDescent="0.25">
      <c r="A90" s="45">
        <v>17</v>
      </c>
      <c r="B90" s="49" t="str">
        <f t="shared" si="15"/>
        <v>Capacitación sobre los cuidados ambientales y las medidas de seguridad industrial al personal involucrado en la actividad de señalización víal.</v>
      </c>
      <c r="C90" s="47">
        <f>BS25</f>
        <v>0</v>
      </c>
      <c r="D90" s="47">
        <f t="shared" si="16"/>
        <v>0</v>
      </c>
      <c r="E90" s="47">
        <f t="shared" si="16"/>
        <v>0</v>
      </c>
      <c r="F90" s="3"/>
      <c r="G90" s="7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C90" s="3"/>
      <c r="AE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1:51" ht="20.149999999999999" hidden="1" customHeight="1" x14ac:dyDescent="0.25">
      <c r="A91" s="45">
        <v>18</v>
      </c>
      <c r="B91" s="49" t="str">
        <f t="shared" si="15"/>
        <v xml:space="preserve">Seguimiento a la programación de reemplazo de las señales de tránsito obsoletas. </v>
      </c>
      <c r="C91" s="47">
        <f>BS26</f>
        <v>0</v>
      </c>
      <c r="D91" s="47">
        <f t="shared" si="16"/>
        <v>0</v>
      </c>
      <c r="E91" s="47">
        <f t="shared" si="16"/>
        <v>0</v>
      </c>
      <c r="F91" s="3"/>
      <c r="G91" s="7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C91" s="3"/>
      <c r="AE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1:51" ht="20.149999999999999" hidden="1" customHeight="1" x14ac:dyDescent="0.25">
      <c r="A92" s="45">
        <v>19</v>
      </c>
      <c r="B92" s="49" t="str">
        <f t="shared" si="15"/>
        <v>Gestionar certificados de disposicion de materia peligroso, resultado de la actividad de señalizacion</v>
      </c>
      <c r="C92" s="47">
        <f>BS27</f>
        <v>0</v>
      </c>
      <c r="D92" s="47">
        <f t="shared" si="16"/>
        <v>0</v>
      </c>
      <c r="E92" s="47">
        <f t="shared" si="16"/>
        <v>0</v>
      </c>
      <c r="F92" s="3"/>
      <c r="G92" s="7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C92" s="3"/>
      <c r="AE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1:51" ht="20.149999999999999" hidden="1" customHeight="1" x14ac:dyDescent="0.25">
      <c r="A93" s="45">
        <v>20</v>
      </c>
      <c r="B93" s="49" t="str">
        <f t="shared" si="15"/>
        <v xml:space="preserve">capacitación sobre los criterios de compra sostenible al comité de gestión contractual y de compras sostenibles de la ITTB. </v>
      </c>
      <c r="C93" s="47">
        <f>BS28</f>
        <v>0</v>
      </c>
      <c r="D93" s="47">
        <f t="shared" si="16"/>
        <v>0</v>
      </c>
      <c r="E93" s="47">
        <f t="shared" si="16"/>
        <v>0</v>
      </c>
      <c r="F93" s="3"/>
      <c r="G93" s="7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C93" s="3"/>
      <c r="AE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 spans="1:51" s="68" customFormat="1" ht="20.149999999999999" hidden="1" customHeight="1" x14ac:dyDescent="0.25">
      <c r="A94" s="63">
        <v>21</v>
      </c>
      <c r="B94" s="70" t="str">
        <f t="shared" si="15"/>
        <v>Seguimiento al área de contratación para revisión de las Compras Sostenibles.</v>
      </c>
      <c r="C94" s="65"/>
      <c r="D94" s="65"/>
      <c r="E94" s="65"/>
      <c r="F94" s="66"/>
      <c r="G94" s="72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7"/>
      <c r="AC94" s="66"/>
      <c r="AD94" s="67"/>
      <c r="AE94" s="66"/>
      <c r="AF94" s="67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</row>
    <row r="95" spans="1:51" ht="20.149999999999999" hidden="1" customHeight="1" x14ac:dyDescent="0.25">
      <c r="A95" s="45">
        <v>22</v>
      </c>
      <c r="B95" s="49" t="e">
        <f>#REF!</f>
        <v>#REF!</v>
      </c>
      <c r="C95" s="47" t="e">
        <f>#REF!</f>
        <v>#REF!</v>
      </c>
      <c r="D95" s="47" t="e">
        <f>#REF!</f>
        <v>#REF!</v>
      </c>
      <c r="E95" s="47" t="e">
        <f>#REF!</f>
        <v>#REF!</v>
      </c>
      <c r="F95" s="3"/>
      <c r="G95" s="7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C95" s="3"/>
      <c r="AE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1:51" ht="20.149999999999999" hidden="1" customHeight="1" x14ac:dyDescent="0.25">
      <c r="A96" s="45">
        <v>23</v>
      </c>
      <c r="B96" s="49" t="str">
        <f>D30</f>
        <v>Realizar informes para el debido seguimiento y evaluación de la implementacion del SGA.</v>
      </c>
      <c r="C96" s="47">
        <f>BS30</f>
        <v>0</v>
      </c>
      <c r="D96" s="47">
        <f>BU30</f>
        <v>0</v>
      </c>
      <c r="E96" s="47">
        <f>BV30</f>
        <v>0</v>
      </c>
      <c r="F96" s="3"/>
      <c r="G96" s="7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C96" s="3"/>
      <c r="AE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</row>
    <row r="97" spans="1:51" ht="20.149999999999999" hidden="1" customHeight="1" x14ac:dyDescent="0.25">
      <c r="A97" s="45">
        <v>24</v>
      </c>
      <c r="B97" s="49" t="str">
        <f>D31</f>
        <v>Medición de la eficiencia y eficacia del desarrollo del Sistema de Gestión Ambiental.</v>
      </c>
      <c r="C97" s="47">
        <f>BS31</f>
        <v>0</v>
      </c>
      <c r="D97" s="47">
        <f>BU31</f>
        <v>0</v>
      </c>
      <c r="E97" s="47">
        <f>BV31</f>
        <v>0</v>
      </c>
      <c r="F97" s="3"/>
      <c r="G97" s="7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C97" s="3"/>
      <c r="AE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 spans="1:51" ht="20.149999999999999" hidden="1" customHeight="1" x14ac:dyDescent="0.25">
      <c r="A98" s="45">
        <v>25</v>
      </c>
      <c r="B98" s="49" t="e">
        <f>#REF!</f>
        <v>#REF!</v>
      </c>
      <c r="C98" s="47" t="e">
        <f>#REF!</f>
        <v>#REF!</v>
      </c>
      <c r="D98" s="47" t="e">
        <f>#REF!</f>
        <v>#REF!</v>
      </c>
      <c r="E98" s="47" t="e">
        <f>#REF!</f>
        <v>#REF!</v>
      </c>
      <c r="F98" s="3"/>
      <c r="G98" s="7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C98" s="3"/>
      <c r="AE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</row>
    <row r="99" spans="1:51" ht="20.149999999999999" hidden="1" customHeight="1" x14ac:dyDescent="0.25">
      <c r="A99" s="45">
        <v>26</v>
      </c>
      <c r="B99" s="49" t="e">
        <f>#REF!</f>
        <v>#REF!</v>
      </c>
      <c r="C99" s="47" t="e">
        <f>#REF!</f>
        <v>#REF!</v>
      </c>
      <c r="D99" s="47" t="e">
        <f>#REF!</f>
        <v>#REF!</v>
      </c>
      <c r="E99" s="47" t="e">
        <f>#REF!</f>
        <v>#REF!</v>
      </c>
      <c r="F99" s="3"/>
      <c r="G99" s="7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C99" s="3"/>
      <c r="AE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1:51" ht="20.149999999999999" hidden="1" customHeight="1" x14ac:dyDescent="0.25">
      <c r="A100" s="45">
        <v>27</v>
      </c>
      <c r="B100" s="49" t="e">
        <f>#REF!</f>
        <v>#REF!</v>
      </c>
      <c r="C100" s="47" t="e">
        <f>#REF!</f>
        <v>#REF!</v>
      </c>
      <c r="D100" s="47" t="e">
        <f>#REF!</f>
        <v>#REF!</v>
      </c>
      <c r="E100" s="47" t="e">
        <f>#REF!</f>
        <v>#REF!</v>
      </c>
      <c r="F100" s="3"/>
      <c r="G100" s="7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C100" s="3"/>
      <c r="AE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1:51" ht="20.149999999999999" hidden="1" customHeight="1" x14ac:dyDescent="0.25">
      <c r="A101" s="45">
        <v>28</v>
      </c>
      <c r="B101" s="49" t="e">
        <f>#REF!</f>
        <v>#REF!</v>
      </c>
      <c r="C101" s="47" t="e">
        <f>#REF!</f>
        <v>#REF!</v>
      </c>
      <c r="D101" s="47" t="e">
        <f>#REF!</f>
        <v>#REF!</v>
      </c>
      <c r="E101" s="47" t="e">
        <f>#REF!</f>
        <v>#REF!</v>
      </c>
      <c r="F101" s="3"/>
      <c r="G101" s="7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C101" s="3"/>
      <c r="AE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 spans="1:51" ht="20.149999999999999" hidden="1" customHeight="1" x14ac:dyDescent="0.25">
      <c r="A102" s="45">
        <v>29</v>
      </c>
      <c r="B102" s="49" t="e">
        <f>#REF!</f>
        <v>#REF!</v>
      </c>
      <c r="C102" s="47" t="e">
        <f>#REF!</f>
        <v>#REF!</v>
      </c>
      <c r="D102" s="47" t="e">
        <f>#REF!</f>
        <v>#REF!</v>
      </c>
      <c r="E102" s="47" t="e">
        <f>#REF!</f>
        <v>#REF!</v>
      </c>
      <c r="F102" s="3"/>
      <c r="G102" s="7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C102" s="3"/>
      <c r="AE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</row>
    <row r="103" spans="1:51" ht="20.149999999999999" hidden="1" customHeight="1" x14ac:dyDescent="0.25">
      <c r="A103" s="45">
        <v>30</v>
      </c>
      <c r="B103" s="49" t="e">
        <f>#REF!</f>
        <v>#REF!</v>
      </c>
      <c r="C103" s="47" t="e">
        <f>#REF!</f>
        <v>#REF!</v>
      </c>
      <c r="D103" s="47" t="e">
        <f>#REF!</f>
        <v>#REF!</v>
      </c>
      <c r="E103" s="47" t="e">
        <f>#REF!</f>
        <v>#REF!</v>
      </c>
      <c r="F103" s="3"/>
      <c r="G103" s="7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C103" s="3"/>
      <c r="AE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</row>
    <row r="104" spans="1:51" ht="20.149999999999999" hidden="1" customHeight="1" x14ac:dyDescent="0.25">
      <c r="A104" s="133" t="s">
        <v>18</v>
      </c>
      <c r="B104" s="133"/>
      <c r="C104" s="48" t="e">
        <f>+AVERAGE(C74:C103)</f>
        <v>#REF!</v>
      </c>
      <c r="D104" s="48" t="e">
        <f>+AVERAGE(D74:D103)</f>
        <v>#REF!</v>
      </c>
      <c r="E104" s="48" t="e">
        <f>+AVERAGE(E74:E103)</f>
        <v>#REF!</v>
      </c>
      <c r="F104" s="3"/>
      <c r="G104" s="7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51" ht="40" hidden="1" customHeight="1" x14ac:dyDescent="0.25">
      <c r="A105" s="3"/>
      <c r="B105" s="3"/>
      <c r="C105" s="3"/>
      <c r="D105" s="3"/>
      <c r="E105" s="3"/>
      <c r="F105" s="3"/>
      <c r="G105" s="7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51" ht="40" hidden="1" customHeight="1" x14ac:dyDescent="0.25">
      <c r="A106" s="3"/>
      <c r="B106" s="3"/>
      <c r="C106" s="3"/>
      <c r="D106" s="3"/>
      <c r="E106" s="3"/>
      <c r="F106" s="3"/>
      <c r="G106" s="7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51" ht="40" hidden="1" customHeight="1" x14ac:dyDescent="0.25"/>
    <row r="108" spans="1:51" ht="40" hidden="1" customHeight="1" x14ac:dyDescent="0.25">
      <c r="AL108" s="40"/>
    </row>
    <row r="109" spans="1:51" ht="40" hidden="1" customHeight="1" x14ac:dyDescent="0.25">
      <c r="A109" s="132" t="s">
        <v>4</v>
      </c>
      <c r="B109" s="132"/>
      <c r="C109" s="3"/>
      <c r="D109" s="3"/>
      <c r="E109" s="3"/>
      <c r="F109" s="3"/>
      <c r="G109" s="7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L109" s="40"/>
    </row>
    <row r="110" spans="1:51" ht="40" hidden="1" customHeight="1" x14ac:dyDescent="0.25">
      <c r="A110" s="3"/>
      <c r="B110" s="3"/>
      <c r="C110" s="3"/>
      <c r="D110" s="3"/>
      <c r="E110" s="3"/>
      <c r="F110" s="3"/>
      <c r="G110" s="7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L110" s="40"/>
    </row>
    <row r="111" spans="1:51" ht="40" hidden="1" customHeight="1" x14ac:dyDescent="0.25">
      <c r="A111" s="43" t="s">
        <v>30</v>
      </c>
      <c r="B111" s="43" t="s">
        <v>10</v>
      </c>
      <c r="C111" s="44" t="s">
        <v>31</v>
      </c>
      <c r="D111" s="44" t="s">
        <v>32</v>
      </c>
      <c r="E111" s="44" t="s">
        <v>33</v>
      </c>
      <c r="F111" s="3"/>
      <c r="G111" s="7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C111" s="3"/>
      <c r="AE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</row>
    <row r="112" spans="1:51" ht="20.149999999999999" hidden="1" customHeight="1" x14ac:dyDescent="0.25">
      <c r="A112" s="45">
        <v>1</v>
      </c>
      <c r="B112" s="49" t="str">
        <f>D11</f>
        <v>Capacitación sobre residuos sólidos</v>
      </c>
      <c r="C112" s="47">
        <f>BX11</f>
        <v>0</v>
      </c>
      <c r="D112" s="47">
        <f t="shared" ref="D112:E114" si="17">BZ11</f>
        <v>0</v>
      </c>
      <c r="E112" s="47">
        <f t="shared" si="17"/>
        <v>0</v>
      </c>
      <c r="F112" s="3"/>
      <c r="G112" s="7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C112" s="3"/>
      <c r="AE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</row>
    <row r="113" spans="1:51" ht="20.149999999999999" hidden="1" customHeight="1" x14ac:dyDescent="0.25">
      <c r="A113" s="45">
        <v>2</v>
      </c>
      <c r="B113" s="49" t="str">
        <f>D12</f>
        <v>Cronograma de frecuencias de recolección de material aprovechable</v>
      </c>
      <c r="C113" s="47">
        <f>BX12</f>
        <v>0</v>
      </c>
      <c r="D113" s="47">
        <f t="shared" si="17"/>
        <v>0</v>
      </c>
      <c r="E113" s="47">
        <f t="shared" si="17"/>
        <v>0</v>
      </c>
      <c r="F113" s="3"/>
      <c r="G113" s="7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C113" s="3"/>
      <c r="AE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</row>
    <row r="114" spans="1:51" ht="20.149999999999999" hidden="1" customHeight="1" x14ac:dyDescent="0.25">
      <c r="A114" s="45">
        <v>3</v>
      </c>
      <c r="B114" s="49" t="str">
        <f>D13</f>
        <v xml:space="preserve">Inspecciones de control y seguimiento a los puntos de acopio temporal de material aprovechable. </v>
      </c>
      <c r="C114" s="47">
        <f>BX13</f>
        <v>0</v>
      </c>
      <c r="D114" s="47">
        <f t="shared" si="17"/>
        <v>0</v>
      </c>
      <c r="E114" s="47">
        <f t="shared" si="17"/>
        <v>0</v>
      </c>
      <c r="F114" s="3"/>
      <c r="G114" s="7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C114" s="3"/>
      <c r="AE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</row>
    <row r="115" spans="1:51" ht="20.149999999999999" hidden="1" customHeight="1" x14ac:dyDescent="0.25">
      <c r="A115" s="45">
        <v>4</v>
      </c>
      <c r="B115" s="49" t="str">
        <f t="shared" ref="B115:B123" si="18">D15</f>
        <v>Seguimiento al área de señalización con el fin de realizar estudio de generación de residuos sólidos especiales según Dto 4741/2005.</v>
      </c>
      <c r="C115" s="47">
        <f t="shared" ref="C115:C123" si="19">BX15</f>
        <v>0</v>
      </c>
      <c r="D115" s="47">
        <f t="shared" ref="D115:D123" si="20">BZ15</f>
        <v>0</v>
      </c>
      <c r="E115" s="47">
        <f t="shared" ref="E115:E123" si="21">CA15</f>
        <v>0</v>
      </c>
      <c r="F115" s="3"/>
      <c r="G115" s="7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C115" s="3"/>
      <c r="AE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</row>
    <row r="116" spans="1:51" ht="20.149999999999999" hidden="1" customHeight="1" x14ac:dyDescent="0.25">
      <c r="A116" s="45">
        <v>5</v>
      </c>
      <c r="B116" s="49" t="str">
        <f t="shared" si="18"/>
        <v xml:space="preserve">Informes de avance y cumplimiento de las acciones de separación, clasificación, almacenamiento y disposición temporal de los residuos especiales generados por la entidad. </v>
      </c>
      <c r="C116" s="47">
        <f t="shared" si="19"/>
        <v>0</v>
      </c>
      <c r="D116" s="47">
        <f t="shared" si="20"/>
        <v>0</v>
      </c>
      <c r="E116" s="47">
        <f t="shared" si="21"/>
        <v>0</v>
      </c>
      <c r="F116" s="3"/>
      <c r="G116" s="7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C116" s="3"/>
      <c r="AE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</row>
    <row r="117" spans="1:51" ht="20.149999999999999" hidden="1" customHeight="1" x14ac:dyDescent="0.25">
      <c r="A117" s="45">
        <v>6</v>
      </c>
      <c r="B117" s="49" t="str">
        <f t="shared" si="18"/>
        <v>Seguimiento al consumo (registro de la cantidad m3 y kw, periodo de medición e histórico de tendencia en el consumo.)</v>
      </c>
      <c r="C117" s="47">
        <f t="shared" si="19"/>
        <v>0</v>
      </c>
      <c r="D117" s="47">
        <f t="shared" si="20"/>
        <v>0</v>
      </c>
      <c r="E117" s="47">
        <f t="shared" si="21"/>
        <v>0</v>
      </c>
      <c r="F117" s="3"/>
      <c r="G117" s="7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C117" s="3"/>
      <c r="AE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</row>
    <row r="118" spans="1:51" ht="20.149999999999999" hidden="1" customHeight="1" x14ac:dyDescent="0.25">
      <c r="A118" s="45">
        <v>7</v>
      </c>
      <c r="B118" s="49" t="str">
        <f t="shared" si="18"/>
        <v>Capacitación sobre manejo y uso eficiente del agua y la energía.</v>
      </c>
      <c r="C118" s="47">
        <f t="shared" si="19"/>
        <v>0</v>
      </c>
      <c r="D118" s="47">
        <f t="shared" si="20"/>
        <v>0</v>
      </c>
      <c r="E118" s="47">
        <f t="shared" si="21"/>
        <v>0</v>
      </c>
      <c r="F118" s="3"/>
      <c r="G118" s="7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C118" s="3"/>
      <c r="AE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</row>
    <row r="119" spans="1:51" ht="20.149999999999999" hidden="1" customHeight="1" x14ac:dyDescent="0.25">
      <c r="A119" s="45">
        <v>8</v>
      </c>
      <c r="B119" s="49" t="str">
        <f t="shared" si="18"/>
        <v>Campaña de sensibilización sobre la tematica.</v>
      </c>
      <c r="C119" s="47">
        <f t="shared" si="19"/>
        <v>0</v>
      </c>
      <c r="D119" s="47">
        <f t="shared" si="20"/>
        <v>0</v>
      </c>
      <c r="E119" s="47">
        <f t="shared" si="21"/>
        <v>0</v>
      </c>
      <c r="F119" s="3"/>
      <c r="G119" s="7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C119" s="3"/>
      <c r="AE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</row>
    <row r="120" spans="1:51" ht="20.149999999999999" hidden="1" customHeight="1" x14ac:dyDescent="0.25">
      <c r="A120" s="45">
        <v>9</v>
      </c>
      <c r="B120" s="49" t="str">
        <f t="shared" si="18"/>
        <v>Gestionar la implementación de elementos economizadores, en los grifos, duchas, e instalación de unidades sanitarias de bajo consumo en las instalaciones.</v>
      </c>
      <c r="C120" s="47">
        <f t="shared" si="19"/>
        <v>0</v>
      </c>
      <c r="D120" s="47">
        <f t="shared" si="20"/>
        <v>0</v>
      </c>
      <c r="E120" s="47">
        <f t="shared" si="21"/>
        <v>0</v>
      </c>
      <c r="F120" s="3"/>
      <c r="G120" s="7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C120" s="3"/>
      <c r="AE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</row>
    <row r="121" spans="1:51" ht="20.149999999999999" hidden="1" customHeight="1" x14ac:dyDescent="0.25">
      <c r="A121" s="45">
        <v>10</v>
      </c>
      <c r="B121" s="49" t="str">
        <f t="shared" si="18"/>
        <v xml:space="preserve">Gestionar la implementación de elementos de bajo consumo en los sistemas de iluminación, equipos electrónicos y de cómputo, aire acondicionado y disposición eficiente de su red de distribución. </v>
      </c>
      <c r="C121" s="47">
        <f t="shared" si="19"/>
        <v>0</v>
      </c>
      <c r="D121" s="47">
        <f t="shared" si="20"/>
        <v>0</v>
      </c>
      <c r="E121" s="47">
        <f t="shared" si="21"/>
        <v>0</v>
      </c>
      <c r="F121" s="3"/>
      <c r="G121" s="7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C121" s="3"/>
      <c r="AE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</row>
    <row r="122" spans="1:51" ht="20.149999999999999" hidden="1" customHeight="1" x14ac:dyDescent="0.25">
      <c r="A122" s="45">
        <v>11</v>
      </c>
      <c r="B122" s="49" t="str">
        <f t="shared" si="18"/>
        <v>Registro y seguimiento del certificado de gases de vehículos y motocicletas  al servicio de la actividad misional tanto directos como tercerizados.</v>
      </c>
      <c r="C122" s="47">
        <f t="shared" si="19"/>
        <v>0</v>
      </c>
      <c r="D122" s="47">
        <f t="shared" si="20"/>
        <v>0</v>
      </c>
      <c r="E122" s="47">
        <f t="shared" si="21"/>
        <v>0</v>
      </c>
      <c r="F122" s="3"/>
      <c r="G122" s="7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C122" s="3"/>
      <c r="AE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</row>
    <row r="123" spans="1:51" ht="20.149999999999999" hidden="1" customHeight="1" x14ac:dyDescent="0.25">
      <c r="A123" s="45">
        <v>12</v>
      </c>
      <c r="B123" s="49" t="str">
        <f t="shared" si="18"/>
        <v>Registro de los vertimientos emitidos por la entidad</v>
      </c>
      <c r="C123" s="47">
        <f t="shared" si="19"/>
        <v>0</v>
      </c>
      <c r="D123" s="47">
        <f t="shared" si="20"/>
        <v>0</v>
      </c>
      <c r="E123" s="47">
        <f t="shared" si="21"/>
        <v>0</v>
      </c>
      <c r="F123" s="3"/>
      <c r="G123" s="7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C123" s="3"/>
      <c r="AE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</row>
    <row r="124" spans="1:51" ht="20.149999999999999" hidden="1" customHeight="1" x14ac:dyDescent="0.25">
      <c r="A124" s="45">
        <v>13</v>
      </c>
      <c r="B124" s="49" t="e">
        <f>#REF!</f>
        <v>#REF!</v>
      </c>
      <c r="C124" s="47" t="e">
        <f>#REF!</f>
        <v>#REF!</v>
      </c>
      <c r="D124" s="47" t="e">
        <f>#REF!</f>
        <v>#REF!</v>
      </c>
      <c r="E124" s="47" t="e">
        <f>#REF!</f>
        <v>#REF!</v>
      </c>
      <c r="F124" s="3"/>
      <c r="G124" s="7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C124" s="3"/>
      <c r="AE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</row>
    <row r="125" spans="1:51" ht="20.149999999999999" hidden="1" customHeight="1" x14ac:dyDescent="0.25">
      <c r="A125" s="45">
        <v>14</v>
      </c>
      <c r="B125" s="49" t="e">
        <f>#REF!</f>
        <v>#REF!</v>
      </c>
      <c r="C125" s="47" t="e">
        <f>#REF!</f>
        <v>#REF!</v>
      </c>
      <c r="D125" s="47" t="e">
        <f>#REF!</f>
        <v>#REF!</v>
      </c>
      <c r="E125" s="47" t="e">
        <f>#REF!</f>
        <v>#REF!</v>
      </c>
      <c r="F125" s="3"/>
      <c r="G125" s="7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C125" s="3"/>
      <c r="AE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</row>
    <row r="126" spans="1:51" ht="20.149999999999999" hidden="1" customHeight="1" x14ac:dyDescent="0.25">
      <c r="A126" s="45">
        <v>15</v>
      </c>
      <c r="B126" s="49" t="e">
        <f>#REF!</f>
        <v>#REF!</v>
      </c>
      <c r="C126" s="47" t="e">
        <f>#REF!</f>
        <v>#REF!</v>
      </c>
      <c r="D126" s="47" t="e">
        <f>#REF!</f>
        <v>#REF!</v>
      </c>
      <c r="E126" s="47" t="e">
        <f>#REF!</f>
        <v>#REF!</v>
      </c>
      <c r="F126" s="3"/>
      <c r="G126" s="7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C126" s="3"/>
      <c r="AE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</row>
    <row r="127" spans="1:51" ht="20.149999999999999" hidden="1" customHeight="1" x14ac:dyDescent="0.25">
      <c r="A127" s="45">
        <v>16</v>
      </c>
      <c r="B127" s="49" t="str">
        <f t="shared" ref="B127:B132" si="22">D24</f>
        <v>Socializacion del procedimiento  de trabajo para la señalización víal conforme a las condiciones de trabajo seguras para el medio ambiente, cada vez que se presente un contrato para el mismo fin.</v>
      </c>
      <c r="C127" s="47">
        <f t="shared" ref="C127:C132" si="23">BX24</f>
        <v>0</v>
      </c>
      <c r="D127" s="47">
        <f t="shared" ref="D127:E132" si="24">BZ24</f>
        <v>0</v>
      </c>
      <c r="E127" s="47">
        <f t="shared" si="24"/>
        <v>0</v>
      </c>
      <c r="F127" s="3"/>
      <c r="G127" s="7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C127" s="3"/>
      <c r="AE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</row>
    <row r="128" spans="1:51" ht="20.149999999999999" hidden="1" customHeight="1" x14ac:dyDescent="0.25">
      <c r="A128" s="45">
        <v>17</v>
      </c>
      <c r="B128" s="49" t="str">
        <f t="shared" si="22"/>
        <v>Capacitación sobre los cuidados ambientales y las medidas de seguridad industrial al personal involucrado en la actividad de señalización víal.</v>
      </c>
      <c r="C128" s="47">
        <f t="shared" si="23"/>
        <v>0</v>
      </c>
      <c r="D128" s="47">
        <f t="shared" si="24"/>
        <v>0</v>
      </c>
      <c r="E128" s="47">
        <f t="shared" si="24"/>
        <v>0</v>
      </c>
      <c r="F128" s="3"/>
      <c r="G128" s="7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C128" s="3"/>
      <c r="AE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</row>
    <row r="129" spans="1:51" ht="20.149999999999999" hidden="1" customHeight="1" x14ac:dyDescent="0.25">
      <c r="A129" s="45">
        <v>18</v>
      </c>
      <c r="B129" s="49" t="str">
        <f t="shared" si="22"/>
        <v xml:space="preserve">Seguimiento a la programación de reemplazo de las señales de tránsito obsoletas. </v>
      </c>
      <c r="C129" s="47">
        <f t="shared" si="23"/>
        <v>0</v>
      </c>
      <c r="D129" s="47">
        <f t="shared" si="24"/>
        <v>0</v>
      </c>
      <c r="E129" s="47">
        <f t="shared" si="24"/>
        <v>0</v>
      </c>
      <c r="F129" s="3"/>
      <c r="G129" s="7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C129" s="3"/>
      <c r="AE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</row>
    <row r="130" spans="1:51" ht="20.149999999999999" hidden="1" customHeight="1" x14ac:dyDescent="0.25">
      <c r="A130" s="45">
        <v>19</v>
      </c>
      <c r="B130" s="49" t="str">
        <f t="shared" si="22"/>
        <v>Gestionar certificados de disposicion de materia peligroso, resultado de la actividad de señalizacion</v>
      </c>
      <c r="C130" s="47">
        <f t="shared" si="23"/>
        <v>0</v>
      </c>
      <c r="D130" s="47">
        <f t="shared" si="24"/>
        <v>0</v>
      </c>
      <c r="E130" s="47">
        <f t="shared" si="24"/>
        <v>0</v>
      </c>
      <c r="F130" s="3"/>
      <c r="G130" s="7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C130" s="3"/>
      <c r="AE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</row>
    <row r="131" spans="1:51" ht="20.149999999999999" hidden="1" customHeight="1" x14ac:dyDescent="0.25">
      <c r="A131" s="45">
        <v>20</v>
      </c>
      <c r="B131" s="49" t="str">
        <f t="shared" si="22"/>
        <v xml:space="preserve">capacitación sobre los criterios de compra sostenible al comité de gestión contractual y de compras sostenibles de la ITTB. </v>
      </c>
      <c r="C131" s="47">
        <f t="shared" si="23"/>
        <v>0</v>
      </c>
      <c r="D131" s="47">
        <f t="shared" si="24"/>
        <v>0</v>
      </c>
      <c r="E131" s="47">
        <f t="shared" si="24"/>
        <v>0</v>
      </c>
      <c r="F131" s="3"/>
      <c r="G131" s="7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C131" s="3"/>
      <c r="AE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</row>
    <row r="132" spans="1:51" ht="20.149999999999999" hidden="1" customHeight="1" x14ac:dyDescent="0.25">
      <c r="A132" s="45">
        <v>21</v>
      </c>
      <c r="B132" s="49" t="str">
        <f t="shared" si="22"/>
        <v>Seguimiento al área de contratación para revisión de las Compras Sostenibles.</v>
      </c>
      <c r="C132" s="47">
        <f t="shared" si="23"/>
        <v>0</v>
      </c>
      <c r="D132" s="47">
        <f t="shared" si="24"/>
        <v>0</v>
      </c>
      <c r="E132" s="47">
        <f t="shared" si="24"/>
        <v>0</v>
      </c>
      <c r="F132" s="3"/>
      <c r="G132" s="7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C132" s="3"/>
      <c r="AE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</row>
    <row r="133" spans="1:51" ht="20.149999999999999" hidden="1" customHeight="1" x14ac:dyDescent="0.25">
      <c r="A133" s="45">
        <v>22</v>
      </c>
      <c r="B133" s="49" t="e">
        <f>#REF!</f>
        <v>#REF!</v>
      </c>
      <c r="C133" s="47" t="e">
        <f>#REF!</f>
        <v>#REF!</v>
      </c>
      <c r="D133" s="47" t="e">
        <f>#REF!</f>
        <v>#REF!</v>
      </c>
      <c r="E133" s="47" t="e">
        <f>#REF!</f>
        <v>#REF!</v>
      </c>
      <c r="F133" s="3"/>
      <c r="G133" s="7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C133" s="3"/>
      <c r="AE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</row>
    <row r="134" spans="1:51" ht="20.149999999999999" hidden="1" customHeight="1" x14ac:dyDescent="0.25">
      <c r="A134" s="45">
        <v>23</v>
      </c>
      <c r="B134" s="49" t="str">
        <f>D30</f>
        <v>Realizar informes para el debido seguimiento y evaluación de la implementacion del SGA.</v>
      </c>
      <c r="C134" s="47">
        <f>BX30</f>
        <v>0</v>
      </c>
      <c r="D134" s="47">
        <f>BZ30</f>
        <v>0</v>
      </c>
      <c r="E134" s="47">
        <f>CA30</f>
        <v>0</v>
      </c>
      <c r="F134" s="3"/>
      <c r="G134" s="7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C134" s="3"/>
      <c r="AE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</row>
    <row r="135" spans="1:51" ht="20.149999999999999" hidden="1" customHeight="1" x14ac:dyDescent="0.25">
      <c r="A135" s="45">
        <v>24</v>
      </c>
      <c r="B135" s="49" t="str">
        <f>D31</f>
        <v>Medición de la eficiencia y eficacia del desarrollo del Sistema de Gestión Ambiental.</v>
      </c>
      <c r="C135" s="47">
        <f>BX31</f>
        <v>0</v>
      </c>
      <c r="D135" s="47">
        <f>BZ31</f>
        <v>0</v>
      </c>
      <c r="E135" s="47">
        <f>CA31</f>
        <v>0</v>
      </c>
      <c r="F135" s="3"/>
      <c r="G135" s="7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C135" s="3"/>
      <c r="AE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</row>
    <row r="136" spans="1:51" ht="20.149999999999999" hidden="1" customHeight="1" x14ac:dyDescent="0.25">
      <c r="A136" s="45">
        <v>25</v>
      </c>
      <c r="B136" s="49" t="e">
        <f>#REF!</f>
        <v>#REF!</v>
      </c>
      <c r="C136" s="47" t="e">
        <f>#REF!</f>
        <v>#REF!</v>
      </c>
      <c r="D136" s="47" t="e">
        <f>#REF!</f>
        <v>#REF!</v>
      </c>
      <c r="E136" s="47" t="e">
        <f>#REF!</f>
        <v>#REF!</v>
      </c>
      <c r="F136" s="3"/>
      <c r="G136" s="7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C136" s="3"/>
      <c r="AE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</row>
    <row r="137" spans="1:51" ht="20.149999999999999" hidden="1" customHeight="1" x14ac:dyDescent="0.25">
      <c r="A137" s="45">
        <v>26</v>
      </c>
      <c r="B137" s="49" t="e">
        <f>#REF!</f>
        <v>#REF!</v>
      </c>
      <c r="C137" s="47" t="e">
        <f>#REF!</f>
        <v>#REF!</v>
      </c>
      <c r="D137" s="47" t="e">
        <f>#REF!</f>
        <v>#REF!</v>
      </c>
      <c r="E137" s="47" t="e">
        <f>#REF!</f>
        <v>#REF!</v>
      </c>
      <c r="F137" s="3"/>
      <c r="G137" s="7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C137" s="3"/>
      <c r="AE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</row>
    <row r="138" spans="1:51" ht="20.149999999999999" hidden="1" customHeight="1" x14ac:dyDescent="0.25">
      <c r="A138" s="45">
        <v>27</v>
      </c>
      <c r="B138" s="49" t="e">
        <f>#REF!</f>
        <v>#REF!</v>
      </c>
      <c r="C138" s="47" t="e">
        <f>#REF!</f>
        <v>#REF!</v>
      </c>
      <c r="D138" s="47" t="e">
        <f>#REF!</f>
        <v>#REF!</v>
      </c>
      <c r="E138" s="47" t="e">
        <f>#REF!</f>
        <v>#REF!</v>
      </c>
      <c r="F138" s="3"/>
      <c r="G138" s="7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C138" s="3"/>
      <c r="AE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</row>
    <row r="139" spans="1:51" ht="20.149999999999999" hidden="1" customHeight="1" x14ac:dyDescent="0.25">
      <c r="A139" s="45">
        <v>28</v>
      </c>
      <c r="B139" s="49" t="e">
        <f>#REF!</f>
        <v>#REF!</v>
      </c>
      <c r="C139" s="47" t="e">
        <f>#REF!</f>
        <v>#REF!</v>
      </c>
      <c r="D139" s="47" t="e">
        <f>#REF!</f>
        <v>#REF!</v>
      </c>
      <c r="E139" s="47" t="e">
        <f>#REF!</f>
        <v>#REF!</v>
      </c>
      <c r="F139" s="3"/>
      <c r="G139" s="7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C139" s="3"/>
      <c r="AE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</row>
    <row r="140" spans="1:51" ht="20.149999999999999" hidden="1" customHeight="1" x14ac:dyDescent="0.25">
      <c r="A140" s="45">
        <v>29</v>
      </c>
      <c r="B140" s="49" t="e">
        <f>#REF!</f>
        <v>#REF!</v>
      </c>
      <c r="C140" s="47" t="e">
        <f>#REF!</f>
        <v>#REF!</v>
      </c>
      <c r="D140" s="47" t="e">
        <f>#REF!</f>
        <v>#REF!</v>
      </c>
      <c r="E140" s="47" t="e">
        <f>#REF!</f>
        <v>#REF!</v>
      </c>
      <c r="F140" s="3"/>
      <c r="G140" s="7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C140" s="3"/>
      <c r="AE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</row>
    <row r="141" spans="1:51" ht="20.149999999999999" hidden="1" customHeight="1" x14ac:dyDescent="0.25">
      <c r="A141" s="45">
        <v>30</v>
      </c>
      <c r="B141" s="49" t="e">
        <f>#REF!</f>
        <v>#REF!</v>
      </c>
      <c r="C141" s="47" t="e">
        <f>#REF!</f>
        <v>#REF!</v>
      </c>
      <c r="D141" s="47" t="e">
        <f>#REF!</f>
        <v>#REF!</v>
      </c>
      <c r="E141" s="47" t="e">
        <f>#REF!</f>
        <v>#REF!</v>
      </c>
      <c r="F141" s="3"/>
      <c r="G141" s="7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C141" s="3"/>
      <c r="AE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</row>
    <row r="142" spans="1:51" ht="20.149999999999999" hidden="1" customHeight="1" x14ac:dyDescent="0.25">
      <c r="A142" s="133" t="s">
        <v>18</v>
      </c>
      <c r="B142" s="133"/>
      <c r="C142" s="48" t="e">
        <f>+AVERAGE(C112:C141)</f>
        <v>#REF!</v>
      </c>
      <c r="D142" s="48" t="e">
        <f>+AVERAGE(D112:D141)</f>
        <v>#REF!</v>
      </c>
      <c r="E142" s="48" t="e">
        <f>+AVERAGE(E112:E141)</f>
        <v>#REF!</v>
      </c>
      <c r="F142" s="3"/>
      <c r="G142" s="7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51" ht="40" hidden="1" customHeight="1" x14ac:dyDescent="0.25">
      <c r="A143" s="3"/>
      <c r="B143" s="3"/>
      <c r="C143" s="3"/>
      <c r="D143" s="3"/>
      <c r="E143" s="3"/>
      <c r="F143" s="3"/>
      <c r="G143" s="7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51" ht="40" hidden="1" customHeight="1" x14ac:dyDescent="0.25">
      <c r="A144" s="3"/>
      <c r="B144" s="3"/>
      <c r="C144" s="3"/>
      <c r="D144" s="3"/>
      <c r="E144" s="3"/>
      <c r="F144" s="3"/>
      <c r="G144" s="7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51" ht="40" hidden="1" customHeight="1" x14ac:dyDescent="0.25">
      <c r="AL145" s="40"/>
    </row>
    <row r="146" spans="1:51" ht="40" hidden="1" customHeight="1" x14ac:dyDescent="0.25">
      <c r="A146" s="132" t="s">
        <v>5</v>
      </c>
      <c r="B146" s="132"/>
      <c r="C146" s="3"/>
      <c r="D146" s="3"/>
      <c r="E146" s="3"/>
      <c r="F146" s="3"/>
      <c r="G146" s="7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L146" s="40"/>
    </row>
    <row r="147" spans="1:51" ht="40" hidden="1" customHeight="1" x14ac:dyDescent="0.25">
      <c r="A147" s="3"/>
      <c r="B147" s="3"/>
      <c r="C147" s="3"/>
      <c r="D147" s="3"/>
      <c r="E147" s="3"/>
      <c r="F147" s="3"/>
      <c r="G147" s="7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L147" s="40"/>
    </row>
    <row r="148" spans="1:51" ht="40" hidden="1" customHeight="1" x14ac:dyDescent="0.25">
      <c r="A148" s="43" t="s">
        <v>30</v>
      </c>
      <c r="B148" s="43" t="s">
        <v>10</v>
      </c>
      <c r="C148" s="44" t="s">
        <v>31</v>
      </c>
      <c r="D148" s="44" t="s">
        <v>32</v>
      </c>
      <c r="E148" s="44" t="s">
        <v>33</v>
      </c>
      <c r="F148" s="3"/>
      <c r="G148" s="7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C148" s="3"/>
      <c r="AE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</row>
    <row r="149" spans="1:51" ht="20.149999999999999" hidden="1" customHeight="1" x14ac:dyDescent="0.25">
      <c r="A149" s="45">
        <v>1</v>
      </c>
      <c r="B149" s="49" t="str">
        <f>D11</f>
        <v>Capacitación sobre residuos sólidos</v>
      </c>
      <c r="C149" s="47">
        <f>CC11</f>
        <v>0</v>
      </c>
      <c r="D149" s="47">
        <f t="shared" ref="D149:E151" si="25">CE11</f>
        <v>0</v>
      </c>
      <c r="E149" s="47">
        <f t="shared" si="25"/>
        <v>0</v>
      </c>
      <c r="F149" s="3"/>
      <c r="G149" s="7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C149" s="3"/>
      <c r="AE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 spans="1:51" ht="20.149999999999999" hidden="1" customHeight="1" x14ac:dyDescent="0.25">
      <c r="A150" s="45">
        <v>2</v>
      </c>
      <c r="B150" s="49" t="str">
        <f>D12</f>
        <v>Cronograma de frecuencias de recolección de material aprovechable</v>
      </c>
      <c r="C150" s="47">
        <f>CC12</f>
        <v>0</v>
      </c>
      <c r="D150" s="47">
        <f t="shared" si="25"/>
        <v>0</v>
      </c>
      <c r="E150" s="47">
        <f t="shared" si="25"/>
        <v>0</v>
      </c>
      <c r="F150" s="3"/>
      <c r="G150" s="7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C150" s="3"/>
      <c r="AE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 spans="1:51" ht="20.149999999999999" hidden="1" customHeight="1" x14ac:dyDescent="0.25">
      <c r="A151" s="45">
        <v>3</v>
      </c>
      <c r="B151" s="49" t="str">
        <f>D13</f>
        <v xml:space="preserve">Inspecciones de control y seguimiento a los puntos de acopio temporal de material aprovechable. </v>
      </c>
      <c r="C151" s="47">
        <f>CC13</f>
        <v>0</v>
      </c>
      <c r="D151" s="47">
        <f t="shared" si="25"/>
        <v>0</v>
      </c>
      <c r="E151" s="47">
        <f t="shared" si="25"/>
        <v>0</v>
      </c>
      <c r="F151" s="3"/>
      <c r="G151" s="7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C151" s="3"/>
      <c r="AE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</row>
    <row r="152" spans="1:51" ht="20.149999999999999" hidden="1" customHeight="1" x14ac:dyDescent="0.25">
      <c r="A152" s="45">
        <v>4</v>
      </c>
      <c r="B152" s="49" t="str">
        <f t="shared" ref="B152:B160" si="26">D15</f>
        <v>Seguimiento al área de señalización con el fin de realizar estudio de generación de residuos sólidos especiales según Dto 4741/2005.</v>
      </c>
      <c r="C152" s="47">
        <f t="shared" ref="C152:C160" si="27">CC15</f>
        <v>0</v>
      </c>
      <c r="D152" s="47">
        <f t="shared" ref="D152:D160" si="28">CE15</f>
        <v>0</v>
      </c>
      <c r="E152" s="47">
        <f t="shared" ref="E152:E160" si="29">CF15</f>
        <v>0</v>
      </c>
      <c r="F152" s="3"/>
      <c r="G152" s="7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C152" s="3"/>
      <c r="AE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</row>
    <row r="153" spans="1:51" ht="20.149999999999999" hidden="1" customHeight="1" x14ac:dyDescent="0.25">
      <c r="A153" s="45">
        <v>5</v>
      </c>
      <c r="B153" s="49" t="str">
        <f t="shared" si="26"/>
        <v xml:space="preserve">Informes de avance y cumplimiento de las acciones de separación, clasificación, almacenamiento y disposición temporal de los residuos especiales generados por la entidad. </v>
      </c>
      <c r="C153" s="47">
        <f t="shared" si="27"/>
        <v>0</v>
      </c>
      <c r="D153" s="47">
        <f t="shared" si="28"/>
        <v>0</v>
      </c>
      <c r="E153" s="47">
        <f t="shared" si="29"/>
        <v>0</v>
      </c>
      <c r="F153" s="3"/>
      <c r="G153" s="7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C153" s="3"/>
      <c r="AE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  <row r="154" spans="1:51" ht="20.149999999999999" hidden="1" customHeight="1" x14ac:dyDescent="0.25">
      <c r="A154" s="45">
        <v>6</v>
      </c>
      <c r="B154" s="49" t="str">
        <f t="shared" si="26"/>
        <v>Seguimiento al consumo (registro de la cantidad m3 y kw, periodo de medición e histórico de tendencia en el consumo.)</v>
      </c>
      <c r="C154" s="47">
        <f t="shared" si="27"/>
        <v>0</v>
      </c>
      <c r="D154" s="47">
        <f t="shared" si="28"/>
        <v>0</v>
      </c>
      <c r="E154" s="47">
        <f t="shared" si="29"/>
        <v>0</v>
      </c>
      <c r="F154" s="3"/>
      <c r="G154" s="7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C154" s="3"/>
      <c r="AE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</row>
    <row r="155" spans="1:51" ht="20.149999999999999" hidden="1" customHeight="1" x14ac:dyDescent="0.25">
      <c r="A155" s="45">
        <v>7</v>
      </c>
      <c r="B155" s="49" t="str">
        <f t="shared" si="26"/>
        <v>Capacitación sobre manejo y uso eficiente del agua y la energía.</v>
      </c>
      <c r="C155" s="47">
        <f t="shared" si="27"/>
        <v>0</v>
      </c>
      <c r="D155" s="47">
        <f t="shared" si="28"/>
        <v>0</v>
      </c>
      <c r="E155" s="47">
        <f t="shared" si="29"/>
        <v>0</v>
      </c>
      <c r="F155" s="3"/>
      <c r="G155" s="7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C155" s="3"/>
      <c r="AE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</row>
    <row r="156" spans="1:51" ht="20.149999999999999" hidden="1" customHeight="1" x14ac:dyDescent="0.25">
      <c r="A156" s="45">
        <v>8</v>
      </c>
      <c r="B156" s="49" t="str">
        <f t="shared" si="26"/>
        <v>Campaña de sensibilización sobre la tematica.</v>
      </c>
      <c r="C156" s="47">
        <f t="shared" si="27"/>
        <v>0</v>
      </c>
      <c r="D156" s="47">
        <f t="shared" si="28"/>
        <v>0</v>
      </c>
      <c r="E156" s="47">
        <f t="shared" si="29"/>
        <v>0</v>
      </c>
      <c r="F156" s="3"/>
      <c r="G156" s="7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C156" s="3"/>
      <c r="AE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</row>
    <row r="157" spans="1:51" ht="20.149999999999999" hidden="1" customHeight="1" x14ac:dyDescent="0.25">
      <c r="A157" s="45">
        <v>9</v>
      </c>
      <c r="B157" s="49" t="str">
        <f t="shared" si="26"/>
        <v>Gestionar la implementación de elementos economizadores, en los grifos, duchas, e instalación de unidades sanitarias de bajo consumo en las instalaciones.</v>
      </c>
      <c r="C157" s="47">
        <f t="shared" si="27"/>
        <v>0</v>
      </c>
      <c r="D157" s="47">
        <f t="shared" si="28"/>
        <v>0</v>
      </c>
      <c r="E157" s="47">
        <f t="shared" si="29"/>
        <v>0</v>
      </c>
      <c r="F157" s="3"/>
      <c r="G157" s="7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C157" s="3"/>
      <c r="AE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</row>
    <row r="158" spans="1:51" ht="20.149999999999999" hidden="1" customHeight="1" x14ac:dyDescent="0.25">
      <c r="A158" s="45">
        <v>10</v>
      </c>
      <c r="B158" s="49" t="str">
        <f t="shared" si="26"/>
        <v xml:space="preserve">Gestionar la implementación de elementos de bajo consumo en los sistemas de iluminación, equipos electrónicos y de cómputo, aire acondicionado y disposición eficiente de su red de distribución. </v>
      </c>
      <c r="C158" s="47">
        <f t="shared" si="27"/>
        <v>0</v>
      </c>
      <c r="D158" s="47">
        <f t="shared" si="28"/>
        <v>0</v>
      </c>
      <c r="E158" s="47">
        <f t="shared" si="29"/>
        <v>0</v>
      </c>
      <c r="F158" s="3"/>
      <c r="G158" s="7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C158" s="3"/>
      <c r="AE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</row>
    <row r="159" spans="1:51" ht="20.149999999999999" hidden="1" customHeight="1" x14ac:dyDescent="0.25">
      <c r="A159" s="45">
        <v>11</v>
      </c>
      <c r="B159" s="49" t="str">
        <f t="shared" si="26"/>
        <v>Registro y seguimiento del certificado de gases de vehículos y motocicletas  al servicio de la actividad misional tanto directos como tercerizados.</v>
      </c>
      <c r="C159" s="47">
        <f t="shared" si="27"/>
        <v>0</v>
      </c>
      <c r="D159" s="47">
        <f t="shared" si="28"/>
        <v>0</v>
      </c>
      <c r="E159" s="47">
        <f t="shared" si="29"/>
        <v>0</v>
      </c>
      <c r="F159" s="3"/>
      <c r="G159" s="7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C159" s="3"/>
      <c r="AE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</row>
    <row r="160" spans="1:51" ht="20.149999999999999" hidden="1" customHeight="1" x14ac:dyDescent="0.25">
      <c r="A160" s="45">
        <v>12</v>
      </c>
      <c r="B160" s="49" t="str">
        <f t="shared" si="26"/>
        <v>Registro de los vertimientos emitidos por la entidad</v>
      </c>
      <c r="C160" s="47">
        <f t="shared" si="27"/>
        <v>0</v>
      </c>
      <c r="D160" s="47">
        <f t="shared" si="28"/>
        <v>0</v>
      </c>
      <c r="E160" s="47">
        <f t="shared" si="29"/>
        <v>0</v>
      </c>
      <c r="F160" s="3"/>
      <c r="G160" s="7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C160" s="3"/>
      <c r="AE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</row>
    <row r="161" spans="1:51" ht="20.149999999999999" hidden="1" customHeight="1" x14ac:dyDescent="0.25">
      <c r="A161" s="45">
        <v>13</v>
      </c>
      <c r="B161" s="49" t="e">
        <f>#REF!</f>
        <v>#REF!</v>
      </c>
      <c r="C161" s="47" t="e">
        <f>#REF!</f>
        <v>#REF!</v>
      </c>
      <c r="D161" s="47" t="e">
        <f>#REF!</f>
        <v>#REF!</v>
      </c>
      <c r="E161" s="47" t="e">
        <f>#REF!</f>
        <v>#REF!</v>
      </c>
      <c r="F161" s="3"/>
      <c r="G161" s="7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C161" s="3"/>
      <c r="AE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</row>
    <row r="162" spans="1:51" ht="20.149999999999999" hidden="1" customHeight="1" x14ac:dyDescent="0.25">
      <c r="A162" s="45">
        <v>14</v>
      </c>
      <c r="B162" s="49" t="e">
        <f>#REF!</f>
        <v>#REF!</v>
      </c>
      <c r="C162" s="47" t="e">
        <f>#REF!</f>
        <v>#REF!</v>
      </c>
      <c r="D162" s="47" t="e">
        <f>#REF!</f>
        <v>#REF!</v>
      </c>
      <c r="E162" s="47" t="e">
        <f>#REF!</f>
        <v>#REF!</v>
      </c>
      <c r="F162" s="3"/>
      <c r="G162" s="7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C162" s="3"/>
      <c r="AE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</row>
    <row r="163" spans="1:51" ht="20.149999999999999" hidden="1" customHeight="1" x14ac:dyDescent="0.25">
      <c r="A163" s="45">
        <v>15</v>
      </c>
      <c r="B163" s="49" t="e">
        <f>#REF!</f>
        <v>#REF!</v>
      </c>
      <c r="C163" s="47" t="e">
        <f>#REF!</f>
        <v>#REF!</v>
      </c>
      <c r="D163" s="47" t="e">
        <f>#REF!</f>
        <v>#REF!</v>
      </c>
      <c r="E163" s="47" t="e">
        <f>#REF!</f>
        <v>#REF!</v>
      </c>
      <c r="F163" s="3"/>
      <c r="G163" s="7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C163" s="3"/>
      <c r="AE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</row>
    <row r="164" spans="1:51" ht="20.149999999999999" hidden="1" customHeight="1" x14ac:dyDescent="0.25">
      <c r="A164" s="45">
        <v>16</v>
      </c>
      <c r="B164" s="49" t="str">
        <f t="shared" ref="B164:B169" si="30">D24</f>
        <v>Socializacion del procedimiento  de trabajo para la señalización víal conforme a las condiciones de trabajo seguras para el medio ambiente, cada vez que se presente un contrato para el mismo fin.</v>
      </c>
      <c r="C164" s="47">
        <f t="shared" ref="C164:C169" si="31">CC24</f>
        <v>0</v>
      </c>
      <c r="D164" s="47">
        <f t="shared" ref="D164:E169" si="32">CE24</f>
        <v>0</v>
      </c>
      <c r="E164" s="47">
        <f t="shared" si="32"/>
        <v>0</v>
      </c>
      <c r="F164" s="3"/>
      <c r="G164" s="7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C164" s="3"/>
      <c r="AE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</row>
    <row r="165" spans="1:51" ht="20.149999999999999" hidden="1" customHeight="1" x14ac:dyDescent="0.25">
      <c r="A165" s="45">
        <v>17</v>
      </c>
      <c r="B165" s="49" t="str">
        <f t="shared" si="30"/>
        <v>Capacitación sobre los cuidados ambientales y las medidas de seguridad industrial al personal involucrado en la actividad de señalización víal.</v>
      </c>
      <c r="C165" s="47">
        <f t="shared" si="31"/>
        <v>0</v>
      </c>
      <c r="D165" s="47">
        <f t="shared" si="32"/>
        <v>0</v>
      </c>
      <c r="E165" s="47">
        <f t="shared" si="32"/>
        <v>0</v>
      </c>
      <c r="F165" s="3"/>
      <c r="G165" s="7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C165" s="3"/>
      <c r="AE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</row>
    <row r="166" spans="1:51" ht="20.149999999999999" hidden="1" customHeight="1" x14ac:dyDescent="0.25">
      <c r="A166" s="45">
        <v>18</v>
      </c>
      <c r="B166" s="49" t="str">
        <f t="shared" si="30"/>
        <v xml:space="preserve">Seguimiento a la programación de reemplazo de las señales de tránsito obsoletas. </v>
      </c>
      <c r="C166" s="47">
        <f t="shared" si="31"/>
        <v>0</v>
      </c>
      <c r="D166" s="47">
        <f t="shared" si="32"/>
        <v>0</v>
      </c>
      <c r="E166" s="47">
        <f t="shared" si="32"/>
        <v>0</v>
      </c>
      <c r="F166" s="3"/>
      <c r="G166" s="7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C166" s="3"/>
      <c r="AE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</row>
    <row r="167" spans="1:51" ht="20.149999999999999" hidden="1" customHeight="1" x14ac:dyDescent="0.25">
      <c r="A167" s="45">
        <v>19</v>
      </c>
      <c r="B167" s="49" t="str">
        <f t="shared" si="30"/>
        <v>Gestionar certificados de disposicion de materia peligroso, resultado de la actividad de señalizacion</v>
      </c>
      <c r="C167" s="47">
        <f t="shared" si="31"/>
        <v>0</v>
      </c>
      <c r="D167" s="47">
        <f t="shared" si="32"/>
        <v>0</v>
      </c>
      <c r="E167" s="47">
        <f t="shared" si="32"/>
        <v>0</v>
      </c>
      <c r="F167" s="3"/>
      <c r="G167" s="7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C167" s="3"/>
      <c r="AE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</row>
    <row r="168" spans="1:51" ht="20.149999999999999" hidden="1" customHeight="1" x14ac:dyDescent="0.25">
      <c r="A168" s="45">
        <v>20</v>
      </c>
      <c r="B168" s="49" t="str">
        <f t="shared" si="30"/>
        <v xml:space="preserve">capacitación sobre los criterios de compra sostenible al comité de gestión contractual y de compras sostenibles de la ITTB. </v>
      </c>
      <c r="C168" s="47">
        <f t="shared" si="31"/>
        <v>0</v>
      </c>
      <c r="D168" s="47">
        <f t="shared" si="32"/>
        <v>0</v>
      </c>
      <c r="E168" s="47">
        <f t="shared" si="32"/>
        <v>0</v>
      </c>
      <c r="F168" s="3"/>
      <c r="G168" s="7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C168" s="3"/>
      <c r="AE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</row>
    <row r="169" spans="1:51" ht="20.149999999999999" hidden="1" customHeight="1" x14ac:dyDescent="0.25">
      <c r="A169" s="45">
        <v>21</v>
      </c>
      <c r="B169" s="49" t="str">
        <f t="shared" si="30"/>
        <v>Seguimiento al área de contratación para revisión de las Compras Sostenibles.</v>
      </c>
      <c r="C169" s="47">
        <f t="shared" si="31"/>
        <v>0</v>
      </c>
      <c r="D169" s="47">
        <f t="shared" si="32"/>
        <v>0</v>
      </c>
      <c r="E169" s="47">
        <f t="shared" si="32"/>
        <v>0</v>
      </c>
      <c r="F169" s="3"/>
      <c r="G169" s="7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C169" s="3"/>
      <c r="AE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</row>
    <row r="170" spans="1:51" ht="20.149999999999999" hidden="1" customHeight="1" x14ac:dyDescent="0.25">
      <c r="A170" s="45">
        <v>22</v>
      </c>
      <c r="B170" s="49" t="e">
        <f>#REF!</f>
        <v>#REF!</v>
      </c>
      <c r="C170" s="47" t="e">
        <f>#REF!</f>
        <v>#REF!</v>
      </c>
      <c r="D170" s="47" t="e">
        <f>#REF!</f>
        <v>#REF!</v>
      </c>
      <c r="E170" s="47" t="e">
        <f>#REF!</f>
        <v>#REF!</v>
      </c>
      <c r="F170" s="3"/>
      <c r="G170" s="7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C170" s="3"/>
      <c r="AE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</row>
    <row r="171" spans="1:51" ht="20.149999999999999" hidden="1" customHeight="1" x14ac:dyDescent="0.25">
      <c r="A171" s="45">
        <v>23</v>
      </c>
      <c r="B171" s="49" t="str">
        <f>D30</f>
        <v>Realizar informes para el debido seguimiento y evaluación de la implementacion del SGA.</v>
      </c>
      <c r="C171" s="47">
        <f>CC30</f>
        <v>0</v>
      </c>
      <c r="D171" s="47">
        <f>CE30</f>
        <v>0</v>
      </c>
      <c r="E171" s="47">
        <f>CF30</f>
        <v>0</v>
      </c>
      <c r="F171" s="3"/>
      <c r="G171" s="7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C171" s="3"/>
      <c r="AE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</row>
    <row r="172" spans="1:51" ht="20.149999999999999" hidden="1" customHeight="1" x14ac:dyDescent="0.25">
      <c r="A172" s="45">
        <v>24</v>
      </c>
      <c r="B172" s="49" t="str">
        <f>D31</f>
        <v>Medición de la eficiencia y eficacia del desarrollo del Sistema de Gestión Ambiental.</v>
      </c>
      <c r="C172" s="47">
        <f>CC31</f>
        <v>0</v>
      </c>
      <c r="D172" s="47">
        <f>CE31</f>
        <v>0</v>
      </c>
      <c r="E172" s="47">
        <f>CF31</f>
        <v>0</v>
      </c>
      <c r="F172" s="3"/>
      <c r="G172" s="7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C172" s="3"/>
      <c r="AE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</row>
    <row r="173" spans="1:51" ht="20.149999999999999" hidden="1" customHeight="1" x14ac:dyDescent="0.25">
      <c r="A173" s="45">
        <v>25</v>
      </c>
      <c r="B173" s="49" t="e">
        <f>#REF!</f>
        <v>#REF!</v>
      </c>
      <c r="C173" s="47" t="e">
        <f>#REF!</f>
        <v>#REF!</v>
      </c>
      <c r="D173" s="47" t="e">
        <f>#REF!</f>
        <v>#REF!</v>
      </c>
      <c r="E173" s="47" t="e">
        <f>#REF!</f>
        <v>#REF!</v>
      </c>
      <c r="F173" s="3"/>
      <c r="G173" s="7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C173" s="3"/>
      <c r="AE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</row>
    <row r="174" spans="1:51" ht="20.149999999999999" hidden="1" customHeight="1" x14ac:dyDescent="0.25">
      <c r="A174" s="45">
        <v>26</v>
      </c>
      <c r="B174" s="49" t="e">
        <f>#REF!</f>
        <v>#REF!</v>
      </c>
      <c r="C174" s="47" t="e">
        <f>#REF!</f>
        <v>#REF!</v>
      </c>
      <c r="D174" s="47" t="e">
        <f>#REF!</f>
        <v>#REF!</v>
      </c>
      <c r="E174" s="47" t="e">
        <f>#REF!</f>
        <v>#REF!</v>
      </c>
      <c r="F174" s="3"/>
      <c r="G174" s="7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C174" s="3"/>
      <c r="AE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</row>
    <row r="175" spans="1:51" ht="20.149999999999999" hidden="1" customHeight="1" x14ac:dyDescent="0.25">
      <c r="A175" s="45">
        <v>27</v>
      </c>
      <c r="B175" s="49" t="e">
        <f>#REF!</f>
        <v>#REF!</v>
      </c>
      <c r="C175" s="47" t="e">
        <f>#REF!</f>
        <v>#REF!</v>
      </c>
      <c r="D175" s="47" t="e">
        <f>#REF!</f>
        <v>#REF!</v>
      </c>
      <c r="E175" s="47" t="e">
        <f>#REF!</f>
        <v>#REF!</v>
      </c>
      <c r="F175" s="3"/>
      <c r="G175" s="7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C175" s="3"/>
      <c r="AE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</row>
    <row r="176" spans="1:51" ht="20.149999999999999" hidden="1" customHeight="1" x14ac:dyDescent="0.25">
      <c r="A176" s="45">
        <v>28</v>
      </c>
      <c r="B176" s="49" t="e">
        <f>#REF!</f>
        <v>#REF!</v>
      </c>
      <c r="C176" s="47" t="e">
        <f>#REF!</f>
        <v>#REF!</v>
      </c>
      <c r="D176" s="47" t="e">
        <f>#REF!</f>
        <v>#REF!</v>
      </c>
      <c r="E176" s="47" t="e">
        <f>#REF!</f>
        <v>#REF!</v>
      </c>
      <c r="F176" s="3"/>
      <c r="G176" s="7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C176" s="3"/>
      <c r="AE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</row>
    <row r="177" spans="1:51" ht="20.149999999999999" hidden="1" customHeight="1" x14ac:dyDescent="0.25">
      <c r="A177" s="45">
        <v>29</v>
      </c>
      <c r="B177" s="49" t="e">
        <f>#REF!</f>
        <v>#REF!</v>
      </c>
      <c r="C177" s="47" t="e">
        <f>#REF!</f>
        <v>#REF!</v>
      </c>
      <c r="D177" s="47" t="e">
        <f>#REF!</f>
        <v>#REF!</v>
      </c>
      <c r="E177" s="47" t="e">
        <f>#REF!</f>
        <v>#REF!</v>
      </c>
      <c r="F177" s="3"/>
      <c r="G177" s="7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C177" s="3"/>
      <c r="AE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</row>
    <row r="178" spans="1:51" ht="20.149999999999999" hidden="1" customHeight="1" x14ac:dyDescent="0.25">
      <c r="A178" s="45">
        <v>30</v>
      </c>
      <c r="B178" s="49" t="e">
        <f>#REF!</f>
        <v>#REF!</v>
      </c>
      <c r="C178" s="47" t="e">
        <f>#REF!</f>
        <v>#REF!</v>
      </c>
      <c r="D178" s="47" t="e">
        <f>#REF!</f>
        <v>#REF!</v>
      </c>
      <c r="E178" s="47" t="e">
        <f>#REF!</f>
        <v>#REF!</v>
      </c>
      <c r="F178" s="3"/>
      <c r="G178" s="7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C178" s="3"/>
      <c r="AE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</row>
    <row r="179" spans="1:51" ht="20.149999999999999" hidden="1" customHeight="1" x14ac:dyDescent="0.25">
      <c r="A179" s="133" t="s">
        <v>18</v>
      </c>
      <c r="B179" s="133"/>
      <c r="C179" s="48" t="e">
        <f>+AVERAGE(C149:C178)</f>
        <v>#REF!</v>
      </c>
      <c r="D179" s="48" t="e">
        <f>+AVERAGE(D149:D178)</f>
        <v>#REF!</v>
      </c>
      <c r="E179" s="48" t="e">
        <f>+AVERAGE(E149:E178)</f>
        <v>#REF!</v>
      </c>
      <c r="F179" s="3"/>
      <c r="G179" s="7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51" ht="40" hidden="1" customHeight="1" x14ac:dyDescent="0.25">
      <c r="A180" s="3"/>
      <c r="B180" s="3"/>
      <c r="C180" s="3"/>
      <c r="D180" s="3"/>
      <c r="E180" s="3"/>
      <c r="F180" s="3"/>
      <c r="G180" s="7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51" ht="40" hidden="1" customHeight="1" x14ac:dyDescent="0.25">
      <c r="A181" s="3"/>
      <c r="B181" s="50" t="s">
        <v>18</v>
      </c>
      <c r="C181" s="51" t="e">
        <f>C68+C104+C142+C179</f>
        <v>#REF!</v>
      </c>
      <c r="D181" s="51" t="e">
        <f>D68+D104+D142+D179</f>
        <v>#REF!</v>
      </c>
      <c r="E181" s="51" t="e">
        <f>E179</f>
        <v>#REF!</v>
      </c>
      <c r="F181" s="3"/>
      <c r="G181" s="7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51" ht="40" hidden="1" customHeight="1" x14ac:dyDescent="0.25"/>
    <row r="183" spans="1:51" ht="40" hidden="1" customHeight="1" x14ac:dyDescent="0.25"/>
    <row r="184" spans="1:51" ht="40" hidden="1" customHeight="1" x14ac:dyDescent="0.25"/>
    <row r="185" spans="1:51" ht="40" hidden="1" customHeight="1" x14ac:dyDescent="0.25">
      <c r="A185" s="132" t="s">
        <v>34</v>
      </c>
      <c r="B185" s="132"/>
    </row>
    <row r="186" spans="1:51" ht="40" hidden="1" customHeight="1" x14ac:dyDescent="0.25"/>
    <row r="187" spans="1:51" ht="20.149999999999999" hidden="1" customHeight="1" x14ac:dyDescent="0.25">
      <c r="A187" s="43" t="s">
        <v>30</v>
      </c>
      <c r="B187" s="43" t="s">
        <v>10</v>
      </c>
      <c r="C187" s="44" t="s">
        <v>31</v>
      </c>
      <c r="D187" s="44" t="s">
        <v>32</v>
      </c>
      <c r="E187" s="44" t="s">
        <v>33</v>
      </c>
    </row>
    <row r="188" spans="1:51" ht="20.149999999999999" hidden="1" customHeight="1" x14ac:dyDescent="0.25">
      <c r="A188" s="45">
        <v>1</v>
      </c>
      <c r="B188" s="49" t="str">
        <f>D11</f>
        <v>Capacitación sobre residuos sólidos</v>
      </c>
      <c r="C188" s="47">
        <f>CH11</f>
        <v>0</v>
      </c>
      <c r="D188" s="47">
        <f t="shared" ref="D188:E190" si="33">CJ11</f>
        <v>0</v>
      </c>
      <c r="E188" s="47">
        <f t="shared" si="33"/>
        <v>0</v>
      </c>
    </row>
    <row r="189" spans="1:51" ht="20.149999999999999" hidden="1" customHeight="1" x14ac:dyDescent="0.25">
      <c r="A189" s="45">
        <v>2</v>
      </c>
      <c r="B189" s="49" t="str">
        <f>D12</f>
        <v>Cronograma de frecuencias de recolección de material aprovechable</v>
      </c>
      <c r="C189" s="47">
        <f>CH12</f>
        <v>0</v>
      </c>
      <c r="D189" s="47">
        <f t="shared" si="33"/>
        <v>0</v>
      </c>
      <c r="E189" s="47">
        <f t="shared" si="33"/>
        <v>0</v>
      </c>
    </row>
    <row r="190" spans="1:51" ht="20.149999999999999" hidden="1" customHeight="1" x14ac:dyDescent="0.25">
      <c r="A190" s="45">
        <v>3</v>
      </c>
      <c r="B190" s="49" t="str">
        <f>D13</f>
        <v xml:space="preserve">Inspecciones de control y seguimiento a los puntos de acopio temporal de material aprovechable. </v>
      </c>
      <c r="C190" s="47">
        <f>CH13</f>
        <v>0</v>
      </c>
      <c r="D190" s="47">
        <f t="shared" si="33"/>
        <v>0</v>
      </c>
      <c r="E190" s="47">
        <f t="shared" si="33"/>
        <v>0</v>
      </c>
    </row>
    <row r="191" spans="1:51" ht="20.149999999999999" hidden="1" customHeight="1" x14ac:dyDescent="0.25">
      <c r="A191" s="45">
        <v>4</v>
      </c>
      <c r="B191" s="49" t="str">
        <f t="shared" ref="B191:B199" si="34">D15</f>
        <v>Seguimiento al área de señalización con el fin de realizar estudio de generación de residuos sólidos especiales según Dto 4741/2005.</v>
      </c>
      <c r="C191" s="47">
        <f t="shared" ref="C191:C199" si="35">CH15</f>
        <v>0</v>
      </c>
      <c r="D191" s="47">
        <f t="shared" ref="D191:D199" si="36">CJ15</f>
        <v>0</v>
      </c>
      <c r="E191" s="47">
        <f t="shared" ref="E191:E199" si="37">CK15</f>
        <v>0</v>
      </c>
    </row>
    <row r="192" spans="1:51" ht="20.149999999999999" hidden="1" customHeight="1" x14ac:dyDescent="0.25">
      <c r="A192" s="45">
        <v>5</v>
      </c>
      <c r="B192" s="49" t="str">
        <f t="shared" si="34"/>
        <v xml:space="preserve">Informes de avance y cumplimiento de las acciones de separación, clasificación, almacenamiento y disposición temporal de los residuos especiales generados por la entidad. </v>
      </c>
      <c r="C192" s="47">
        <f t="shared" si="35"/>
        <v>0</v>
      </c>
      <c r="D192" s="47">
        <f t="shared" si="36"/>
        <v>0</v>
      </c>
      <c r="E192" s="47">
        <f t="shared" si="37"/>
        <v>0</v>
      </c>
    </row>
    <row r="193" spans="1:32" ht="20.149999999999999" hidden="1" customHeight="1" x14ac:dyDescent="0.25">
      <c r="A193" s="45">
        <v>6</v>
      </c>
      <c r="B193" s="49" t="str">
        <f t="shared" si="34"/>
        <v>Seguimiento al consumo (registro de la cantidad m3 y kw, periodo de medición e histórico de tendencia en el consumo.)</v>
      </c>
      <c r="C193" s="47">
        <f t="shared" si="35"/>
        <v>0</v>
      </c>
      <c r="D193" s="47">
        <f t="shared" si="36"/>
        <v>0</v>
      </c>
      <c r="E193" s="47">
        <f t="shared" si="37"/>
        <v>0</v>
      </c>
    </row>
    <row r="194" spans="1:32" ht="20.149999999999999" hidden="1" customHeight="1" x14ac:dyDescent="0.25">
      <c r="A194" s="45">
        <v>7</v>
      </c>
      <c r="B194" s="49" t="str">
        <f t="shared" si="34"/>
        <v>Capacitación sobre manejo y uso eficiente del agua y la energía.</v>
      </c>
      <c r="C194" s="47">
        <f t="shared" si="35"/>
        <v>0</v>
      </c>
      <c r="D194" s="47">
        <f t="shared" si="36"/>
        <v>0</v>
      </c>
      <c r="E194" s="47">
        <f t="shared" si="37"/>
        <v>0</v>
      </c>
    </row>
    <row r="195" spans="1:32" ht="20.149999999999999" hidden="1" customHeight="1" x14ac:dyDescent="0.25">
      <c r="A195" s="45">
        <v>8</v>
      </c>
      <c r="B195" s="49" t="str">
        <f t="shared" si="34"/>
        <v>Campaña de sensibilización sobre la tematica.</v>
      </c>
      <c r="C195" s="47">
        <f t="shared" si="35"/>
        <v>0</v>
      </c>
      <c r="D195" s="47">
        <f t="shared" si="36"/>
        <v>0</v>
      </c>
      <c r="E195" s="47">
        <f t="shared" si="37"/>
        <v>0</v>
      </c>
    </row>
    <row r="196" spans="1:32" ht="20.149999999999999" hidden="1" customHeight="1" x14ac:dyDescent="0.25">
      <c r="A196" s="45">
        <v>9</v>
      </c>
      <c r="B196" s="49" t="str">
        <f t="shared" si="34"/>
        <v>Gestionar la implementación de elementos economizadores, en los grifos, duchas, e instalación de unidades sanitarias de bajo consumo en las instalaciones.</v>
      </c>
      <c r="C196" s="47">
        <f t="shared" si="35"/>
        <v>0</v>
      </c>
      <c r="D196" s="47">
        <f t="shared" si="36"/>
        <v>0</v>
      </c>
      <c r="E196" s="47">
        <f t="shared" si="37"/>
        <v>0</v>
      </c>
    </row>
    <row r="197" spans="1:32" ht="20.149999999999999" hidden="1" customHeight="1" x14ac:dyDescent="0.25">
      <c r="A197" s="45">
        <v>10</v>
      </c>
      <c r="B197" s="49" t="str">
        <f t="shared" si="34"/>
        <v xml:space="preserve">Gestionar la implementación de elementos de bajo consumo en los sistemas de iluminación, equipos electrónicos y de cómputo, aire acondicionado y disposición eficiente de su red de distribución. </v>
      </c>
      <c r="C197" s="47">
        <f t="shared" si="35"/>
        <v>0</v>
      </c>
      <c r="D197" s="47">
        <f t="shared" si="36"/>
        <v>0</v>
      </c>
      <c r="E197" s="47">
        <f t="shared" si="37"/>
        <v>0</v>
      </c>
    </row>
    <row r="198" spans="1:32" ht="20.149999999999999" hidden="1" customHeight="1" x14ac:dyDescent="0.25">
      <c r="A198" s="45">
        <v>11</v>
      </c>
      <c r="B198" s="49" t="str">
        <f t="shared" si="34"/>
        <v>Registro y seguimiento del certificado de gases de vehículos y motocicletas  al servicio de la actividad misional tanto directos como tercerizados.</v>
      </c>
      <c r="C198" s="47">
        <f t="shared" si="35"/>
        <v>0</v>
      </c>
      <c r="D198" s="47">
        <f t="shared" si="36"/>
        <v>0</v>
      </c>
      <c r="E198" s="47">
        <f t="shared" si="37"/>
        <v>0</v>
      </c>
    </row>
    <row r="199" spans="1:32" ht="20.149999999999999" hidden="1" customHeight="1" x14ac:dyDescent="0.25">
      <c r="A199" s="45">
        <v>12</v>
      </c>
      <c r="B199" s="49" t="str">
        <f t="shared" si="34"/>
        <v>Registro de los vertimientos emitidos por la entidad</v>
      </c>
      <c r="C199" s="47">
        <f t="shared" si="35"/>
        <v>0</v>
      </c>
      <c r="D199" s="47">
        <f t="shared" si="36"/>
        <v>0</v>
      </c>
      <c r="E199" s="47">
        <f t="shared" si="37"/>
        <v>0</v>
      </c>
    </row>
    <row r="200" spans="1:32" ht="20.149999999999999" hidden="1" customHeight="1" x14ac:dyDescent="0.25">
      <c r="A200" s="45">
        <v>13</v>
      </c>
      <c r="B200" s="49" t="e">
        <f>#REF!</f>
        <v>#REF!</v>
      </c>
      <c r="C200" s="47" t="e">
        <f>#REF!</f>
        <v>#REF!</v>
      </c>
      <c r="D200" s="47" t="e">
        <f>#REF!</f>
        <v>#REF!</v>
      </c>
      <c r="E200" s="47" t="e">
        <f>#REF!</f>
        <v>#REF!</v>
      </c>
    </row>
    <row r="201" spans="1:32" ht="20.149999999999999" hidden="1" customHeight="1" x14ac:dyDescent="0.25">
      <c r="A201" s="45">
        <v>14</v>
      </c>
      <c r="B201" s="49" t="e">
        <f>#REF!</f>
        <v>#REF!</v>
      </c>
      <c r="C201" s="47" t="e">
        <f>#REF!</f>
        <v>#REF!</v>
      </c>
      <c r="D201" s="47" t="e">
        <f>#REF!</f>
        <v>#REF!</v>
      </c>
      <c r="E201" s="47" t="e">
        <f>#REF!</f>
        <v>#REF!</v>
      </c>
    </row>
    <row r="202" spans="1:32" ht="20.149999999999999" hidden="1" customHeight="1" x14ac:dyDescent="0.25">
      <c r="A202" s="45">
        <v>15</v>
      </c>
      <c r="B202" s="49" t="e">
        <f>#REF!</f>
        <v>#REF!</v>
      </c>
      <c r="C202" s="47" t="e">
        <f>#REF!</f>
        <v>#REF!</v>
      </c>
      <c r="D202" s="47" t="e">
        <f>#REF!</f>
        <v>#REF!</v>
      </c>
      <c r="E202" s="47" t="e">
        <f>#REF!</f>
        <v>#REF!</v>
      </c>
    </row>
    <row r="203" spans="1:32" ht="20.149999999999999" hidden="1" customHeight="1" x14ac:dyDescent="0.25">
      <c r="A203" s="45">
        <v>16</v>
      </c>
      <c r="B203" s="49" t="str">
        <f t="shared" ref="B203:B208" si="38">D24</f>
        <v>Socializacion del procedimiento  de trabajo para la señalización víal conforme a las condiciones de trabajo seguras para el medio ambiente, cada vez que se presente un contrato para el mismo fin.</v>
      </c>
      <c r="C203" s="47">
        <f>CH24</f>
        <v>0</v>
      </c>
      <c r="D203" s="47">
        <f t="shared" ref="D203:E207" si="39">CJ24</f>
        <v>0</v>
      </c>
      <c r="E203" s="47">
        <f t="shared" si="39"/>
        <v>0</v>
      </c>
    </row>
    <row r="204" spans="1:32" ht="20.149999999999999" hidden="1" customHeight="1" x14ac:dyDescent="0.25">
      <c r="A204" s="45">
        <v>17</v>
      </c>
      <c r="B204" s="49" t="str">
        <f t="shared" si="38"/>
        <v>Capacitación sobre los cuidados ambientales y las medidas de seguridad industrial al personal involucrado en la actividad de señalización víal.</v>
      </c>
      <c r="C204" s="47">
        <f>CH25</f>
        <v>0</v>
      </c>
      <c r="D204" s="47">
        <f t="shared" si="39"/>
        <v>0</v>
      </c>
      <c r="E204" s="47">
        <f t="shared" si="39"/>
        <v>0</v>
      </c>
    </row>
    <row r="205" spans="1:32" ht="20.149999999999999" hidden="1" customHeight="1" x14ac:dyDescent="0.25">
      <c r="A205" s="45">
        <v>18</v>
      </c>
      <c r="B205" s="49" t="str">
        <f t="shared" si="38"/>
        <v xml:space="preserve">Seguimiento a la programación de reemplazo de las señales de tránsito obsoletas. </v>
      </c>
      <c r="C205" s="47">
        <f>CH26</f>
        <v>0</v>
      </c>
      <c r="D205" s="47">
        <f t="shared" si="39"/>
        <v>0</v>
      </c>
      <c r="E205" s="47">
        <f t="shared" si="39"/>
        <v>0</v>
      </c>
    </row>
    <row r="206" spans="1:32" ht="20.149999999999999" hidden="1" customHeight="1" x14ac:dyDescent="0.25">
      <c r="A206" s="45">
        <v>19</v>
      </c>
      <c r="B206" s="49" t="str">
        <f t="shared" si="38"/>
        <v>Gestionar certificados de disposicion de materia peligroso, resultado de la actividad de señalizacion</v>
      </c>
      <c r="C206" s="47">
        <f>CH27</f>
        <v>0</v>
      </c>
      <c r="D206" s="47">
        <f t="shared" si="39"/>
        <v>0</v>
      </c>
      <c r="E206" s="47">
        <f t="shared" si="39"/>
        <v>0</v>
      </c>
    </row>
    <row r="207" spans="1:32" ht="20.149999999999999" hidden="1" customHeight="1" x14ac:dyDescent="0.25">
      <c r="A207" s="45">
        <v>20</v>
      </c>
      <c r="B207" s="49" t="str">
        <f t="shared" si="38"/>
        <v xml:space="preserve">capacitación sobre los criterios de compra sostenible al comité de gestión contractual y de compras sostenibles de la ITTB. </v>
      </c>
      <c r="C207" s="47">
        <f>CH28</f>
        <v>0</v>
      </c>
      <c r="D207" s="47">
        <f t="shared" si="39"/>
        <v>0</v>
      </c>
      <c r="E207" s="47">
        <f t="shared" si="39"/>
        <v>0</v>
      </c>
    </row>
    <row r="208" spans="1:32" s="68" customFormat="1" ht="20.149999999999999" hidden="1" customHeight="1" x14ac:dyDescent="0.25">
      <c r="A208" s="63">
        <v>21</v>
      </c>
      <c r="B208" s="70" t="str">
        <f t="shared" si="38"/>
        <v>Seguimiento al área de contratación para revisión de las Compras Sostenibles.</v>
      </c>
      <c r="C208" s="65"/>
      <c r="D208" s="65"/>
      <c r="E208" s="65"/>
      <c r="G208" s="71"/>
      <c r="AB208" s="67"/>
      <c r="AD208" s="67"/>
      <c r="AF208" s="67"/>
    </row>
    <row r="209" spans="1:5" ht="20.149999999999999" hidden="1" customHeight="1" x14ac:dyDescent="0.25">
      <c r="A209" s="45">
        <v>22</v>
      </c>
      <c r="B209" s="49" t="e">
        <f>#REF!</f>
        <v>#REF!</v>
      </c>
      <c r="C209" s="47" t="e">
        <f>#REF!</f>
        <v>#REF!</v>
      </c>
      <c r="D209" s="47" t="e">
        <f>#REF!</f>
        <v>#REF!</v>
      </c>
      <c r="E209" s="47" t="e">
        <f>#REF!</f>
        <v>#REF!</v>
      </c>
    </row>
    <row r="210" spans="1:5" ht="20.149999999999999" hidden="1" customHeight="1" x14ac:dyDescent="0.25">
      <c r="A210" s="45">
        <v>23</v>
      </c>
      <c r="B210" s="49" t="str">
        <f>D30</f>
        <v>Realizar informes para el debido seguimiento y evaluación de la implementacion del SGA.</v>
      </c>
      <c r="C210" s="47">
        <f>CH30</f>
        <v>0</v>
      </c>
      <c r="D210" s="47">
        <f>CJ30</f>
        <v>0</v>
      </c>
      <c r="E210" s="47">
        <f>CK30</f>
        <v>0</v>
      </c>
    </row>
    <row r="211" spans="1:5" ht="20.149999999999999" hidden="1" customHeight="1" x14ac:dyDescent="0.25">
      <c r="A211" s="45">
        <v>24</v>
      </c>
      <c r="B211" s="49" t="str">
        <f>D31</f>
        <v>Medición de la eficiencia y eficacia del desarrollo del Sistema de Gestión Ambiental.</v>
      </c>
      <c r="C211" s="47">
        <f>CH31</f>
        <v>0</v>
      </c>
      <c r="D211" s="47">
        <f>CJ31</f>
        <v>0</v>
      </c>
      <c r="E211" s="47">
        <f>CK31</f>
        <v>0</v>
      </c>
    </row>
    <row r="212" spans="1:5" ht="20.149999999999999" hidden="1" customHeight="1" x14ac:dyDescent="0.25">
      <c r="A212" s="45">
        <v>25</v>
      </c>
      <c r="B212" s="49" t="e">
        <f>#REF!</f>
        <v>#REF!</v>
      </c>
      <c r="C212" s="47" t="e">
        <f>#REF!</f>
        <v>#REF!</v>
      </c>
      <c r="D212" s="47" t="e">
        <f>#REF!</f>
        <v>#REF!</v>
      </c>
      <c r="E212" s="47" t="e">
        <f>#REF!</f>
        <v>#REF!</v>
      </c>
    </row>
    <row r="213" spans="1:5" ht="20.149999999999999" hidden="1" customHeight="1" x14ac:dyDescent="0.25">
      <c r="A213" s="45">
        <v>26</v>
      </c>
      <c r="B213" s="49" t="e">
        <f>#REF!</f>
        <v>#REF!</v>
      </c>
      <c r="C213" s="47" t="e">
        <f>#REF!</f>
        <v>#REF!</v>
      </c>
      <c r="D213" s="47" t="e">
        <f>#REF!</f>
        <v>#REF!</v>
      </c>
      <c r="E213" s="47" t="e">
        <f>#REF!</f>
        <v>#REF!</v>
      </c>
    </row>
    <row r="214" spans="1:5" ht="20.149999999999999" hidden="1" customHeight="1" x14ac:dyDescent="0.25">
      <c r="A214" s="45">
        <v>27</v>
      </c>
      <c r="B214" s="49" t="e">
        <f>#REF!</f>
        <v>#REF!</v>
      </c>
      <c r="C214" s="47" t="e">
        <f>#REF!</f>
        <v>#REF!</v>
      </c>
      <c r="D214" s="47" t="e">
        <f>#REF!</f>
        <v>#REF!</v>
      </c>
      <c r="E214" s="47" t="e">
        <f>#REF!</f>
        <v>#REF!</v>
      </c>
    </row>
    <row r="215" spans="1:5" ht="20.149999999999999" hidden="1" customHeight="1" x14ac:dyDescent="0.25">
      <c r="A215" s="45">
        <v>28</v>
      </c>
      <c r="B215" s="49" t="e">
        <f>#REF!</f>
        <v>#REF!</v>
      </c>
      <c r="C215" s="47" t="e">
        <f>#REF!</f>
        <v>#REF!</v>
      </c>
      <c r="D215" s="47" t="e">
        <f>#REF!</f>
        <v>#REF!</v>
      </c>
      <c r="E215" s="47" t="e">
        <f>#REF!</f>
        <v>#REF!</v>
      </c>
    </row>
    <row r="216" spans="1:5" ht="20.149999999999999" hidden="1" customHeight="1" x14ac:dyDescent="0.25">
      <c r="A216" s="45">
        <v>29</v>
      </c>
      <c r="B216" s="49" t="e">
        <f>#REF!</f>
        <v>#REF!</v>
      </c>
      <c r="C216" s="47" t="e">
        <f>#REF!</f>
        <v>#REF!</v>
      </c>
      <c r="D216" s="47" t="e">
        <f>#REF!</f>
        <v>#REF!</v>
      </c>
      <c r="E216" s="47" t="e">
        <f>#REF!</f>
        <v>#REF!</v>
      </c>
    </row>
    <row r="217" spans="1:5" ht="20.149999999999999" hidden="1" customHeight="1" x14ac:dyDescent="0.25">
      <c r="A217" s="45">
        <v>30</v>
      </c>
      <c r="B217" s="49" t="e">
        <f>#REF!</f>
        <v>#REF!</v>
      </c>
      <c r="C217" s="47" t="e">
        <f>#REF!</f>
        <v>#REF!</v>
      </c>
      <c r="D217" s="47" t="e">
        <f>#REF!</f>
        <v>#REF!</v>
      </c>
      <c r="E217" s="47" t="e">
        <f>#REF!</f>
        <v>#REF!</v>
      </c>
    </row>
    <row r="218" spans="1:5" ht="20.149999999999999" hidden="1" customHeight="1" x14ac:dyDescent="0.25">
      <c r="A218" s="133" t="s">
        <v>18</v>
      </c>
      <c r="B218" s="133"/>
      <c r="C218" s="52" t="e">
        <f>+AVERAGE(C188:C217)</f>
        <v>#REF!</v>
      </c>
      <c r="D218" s="52" t="e">
        <f>+AVERAGE(D188:D217)</f>
        <v>#REF!</v>
      </c>
      <c r="E218" s="52" t="e">
        <f>+AVERAGE(E188:E217)</f>
        <v>#REF!</v>
      </c>
    </row>
    <row r="219" spans="1:5" ht="40" hidden="1" customHeight="1" x14ac:dyDescent="0.25"/>
    <row r="220" spans="1:5" ht="40" hidden="1" customHeight="1" x14ac:dyDescent="0.25"/>
    <row r="221" spans="1:5" ht="40" hidden="1" customHeight="1" x14ac:dyDescent="0.25"/>
    <row r="222" spans="1:5" ht="40" hidden="1" customHeight="1" x14ac:dyDescent="0.25"/>
    <row r="223" spans="1:5" ht="40" hidden="1" customHeight="1" x14ac:dyDescent="0.25"/>
    <row r="224" spans="1:5" ht="40" hidden="1" customHeight="1" x14ac:dyDescent="0.25"/>
    <row r="225" ht="40" hidden="1" customHeight="1" x14ac:dyDescent="0.25"/>
    <row r="226" ht="40" hidden="1" customHeight="1" x14ac:dyDescent="0.25"/>
    <row r="227" ht="40" hidden="1" customHeight="1" x14ac:dyDescent="0.25"/>
    <row r="228" ht="40" hidden="1" customHeight="1" x14ac:dyDescent="0.25"/>
    <row r="229" ht="40" hidden="1" customHeight="1" x14ac:dyDescent="0.25"/>
    <row r="230" ht="40" hidden="1" customHeight="1" x14ac:dyDescent="0.25"/>
    <row r="231" ht="40" hidden="1" customHeight="1" x14ac:dyDescent="0.25"/>
    <row r="232" ht="40" hidden="1" customHeight="1" x14ac:dyDescent="0.25"/>
    <row r="233" ht="40" hidden="1" customHeight="1" x14ac:dyDescent="0.25"/>
    <row r="234" ht="40" hidden="1" customHeight="1" x14ac:dyDescent="0.25"/>
    <row r="235" ht="40" hidden="1" customHeight="1" x14ac:dyDescent="0.25"/>
    <row r="236" ht="40" hidden="1" customHeight="1" x14ac:dyDescent="0.25"/>
    <row r="237" ht="40" hidden="1" customHeight="1" x14ac:dyDescent="0.25"/>
    <row r="238" ht="40" hidden="1" customHeight="1" x14ac:dyDescent="0.25"/>
    <row r="239" ht="40" hidden="1" customHeight="1" x14ac:dyDescent="0.25"/>
    <row r="240" ht="40" hidden="1" customHeight="1" x14ac:dyDescent="0.25"/>
    <row r="241" ht="40" hidden="1" customHeight="1" x14ac:dyDescent="0.25"/>
    <row r="242" ht="40" hidden="1" customHeight="1" x14ac:dyDescent="0.25"/>
    <row r="243" ht="40" hidden="1" customHeight="1" x14ac:dyDescent="0.25"/>
    <row r="244" ht="40" hidden="1" customHeight="1" x14ac:dyDescent="0.25"/>
    <row r="245" ht="40" hidden="1" customHeight="1" x14ac:dyDescent="0.25"/>
    <row r="246" ht="40" hidden="1" customHeight="1" x14ac:dyDescent="0.25"/>
    <row r="247" ht="40" hidden="1" customHeight="1" x14ac:dyDescent="0.25"/>
    <row r="248" ht="40" hidden="1" customHeight="1" x14ac:dyDescent="0.25"/>
    <row r="249" ht="40" hidden="1" customHeight="1" x14ac:dyDescent="0.25"/>
    <row r="250" ht="40" hidden="1" customHeight="1" x14ac:dyDescent="0.25"/>
    <row r="251" ht="40" hidden="1" customHeight="1" x14ac:dyDescent="0.25"/>
    <row r="252" ht="40" hidden="1" customHeight="1" x14ac:dyDescent="0.25"/>
    <row r="253" ht="40" hidden="1" customHeight="1" x14ac:dyDescent="0.25"/>
    <row r="254" ht="40" hidden="1" customHeight="1" x14ac:dyDescent="0.25"/>
    <row r="255" ht="40" hidden="1" customHeight="1" x14ac:dyDescent="0.25"/>
    <row r="256" ht="40" hidden="1" customHeight="1" x14ac:dyDescent="0.25"/>
    <row r="257" ht="40" hidden="1" customHeight="1" x14ac:dyDescent="0.25"/>
    <row r="258" ht="40" hidden="1" customHeight="1" x14ac:dyDescent="0.25"/>
    <row r="259" ht="40" hidden="1" customHeight="1" x14ac:dyDescent="0.25"/>
    <row r="260" ht="40" hidden="1" customHeight="1" x14ac:dyDescent="0.25"/>
    <row r="261" ht="40" hidden="1" customHeight="1" x14ac:dyDescent="0.25"/>
    <row r="262" ht="40" hidden="1" customHeight="1" x14ac:dyDescent="0.25"/>
    <row r="263" ht="40" hidden="1" customHeight="1" x14ac:dyDescent="0.25"/>
    <row r="264" ht="40" hidden="1" customHeight="1" x14ac:dyDescent="0.25"/>
    <row r="265" ht="40" hidden="1" customHeight="1" x14ac:dyDescent="0.25"/>
    <row r="266" ht="40" hidden="1" customHeight="1" x14ac:dyDescent="0.25"/>
    <row r="267" ht="40" hidden="1" customHeight="1" x14ac:dyDescent="0.25"/>
    <row r="268" ht="40" hidden="1" customHeight="1" x14ac:dyDescent="0.25"/>
    <row r="269" ht="40" hidden="1" customHeight="1" x14ac:dyDescent="0.25"/>
    <row r="270" ht="40" hidden="1" customHeight="1" x14ac:dyDescent="0.25"/>
    <row r="271" ht="40" hidden="1" customHeight="1" x14ac:dyDescent="0.25"/>
    <row r="272" ht="40" hidden="1" customHeight="1" x14ac:dyDescent="0.25"/>
    <row r="273" ht="40" hidden="1" customHeight="1" x14ac:dyDescent="0.25"/>
    <row r="274" ht="40" hidden="1" customHeight="1" x14ac:dyDescent="0.25"/>
    <row r="275" ht="40" hidden="1" customHeight="1" x14ac:dyDescent="0.25"/>
    <row r="276" ht="40" hidden="1" customHeight="1" x14ac:dyDescent="0.25"/>
    <row r="277" ht="40" hidden="1" customHeight="1" x14ac:dyDescent="0.25"/>
    <row r="278" ht="40" hidden="1" customHeight="1" x14ac:dyDescent="0.25"/>
    <row r="279" ht="40" hidden="1" customHeight="1" x14ac:dyDescent="0.25"/>
    <row r="280" ht="40" hidden="1" customHeight="1" x14ac:dyDescent="0.25"/>
    <row r="281" ht="40" hidden="1" customHeight="1" x14ac:dyDescent="0.25"/>
    <row r="282" ht="40" hidden="1" customHeight="1" x14ac:dyDescent="0.25"/>
    <row r="283" ht="40" hidden="1" customHeight="1" x14ac:dyDescent="0.25"/>
    <row r="284" ht="40" hidden="1" customHeight="1" x14ac:dyDescent="0.25"/>
    <row r="285" ht="40" hidden="1" customHeight="1" x14ac:dyDescent="0.25"/>
    <row r="286" ht="40" hidden="1" customHeight="1" x14ac:dyDescent="0.25"/>
    <row r="287" ht="40" hidden="1" customHeight="1" x14ac:dyDescent="0.25"/>
    <row r="288" ht="40" hidden="1" customHeight="1" x14ac:dyDescent="0.25"/>
    <row r="289" ht="40" hidden="1" customHeight="1" x14ac:dyDescent="0.25"/>
    <row r="290" ht="40" hidden="1" customHeight="1" x14ac:dyDescent="0.25"/>
    <row r="291" ht="40" hidden="1" customHeight="1" x14ac:dyDescent="0.25"/>
    <row r="292" ht="40" hidden="1" customHeight="1" x14ac:dyDescent="0.25"/>
    <row r="293" ht="40" hidden="1" customHeight="1" x14ac:dyDescent="0.25"/>
    <row r="294" ht="40" hidden="1" customHeight="1" x14ac:dyDescent="0.25"/>
    <row r="295" ht="40" hidden="1" customHeight="1" x14ac:dyDescent="0.25"/>
    <row r="296" ht="40" customHeight="1" x14ac:dyDescent="0.25"/>
    <row r="297" ht="40" customHeight="1" x14ac:dyDescent="0.25"/>
    <row r="298" ht="40" customHeight="1" x14ac:dyDescent="0.25"/>
    <row r="299" ht="40" customHeight="1" x14ac:dyDescent="0.25"/>
    <row r="300" ht="40" customHeight="1" x14ac:dyDescent="0.25"/>
    <row r="301" ht="40" customHeight="1" x14ac:dyDescent="0.25"/>
    <row r="302" ht="40" customHeight="1" x14ac:dyDescent="0.25"/>
    <row r="303" ht="40" customHeight="1" x14ac:dyDescent="0.25"/>
    <row r="304" ht="40" customHeight="1" x14ac:dyDescent="0.25"/>
    <row r="305" ht="40" customHeight="1" x14ac:dyDescent="0.25"/>
    <row r="306" ht="40" customHeight="1" x14ac:dyDescent="0.25"/>
    <row r="307" ht="40" customHeight="1" x14ac:dyDescent="0.25"/>
    <row r="308" ht="40" customHeight="1" x14ac:dyDescent="0.25"/>
    <row r="309" ht="40" customHeight="1" x14ac:dyDescent="0.25"/>
    <row r="310" ht="40" customHeight="1" x14ac:dyDescent="0.25"/>
    <row r="311" ht="40" customHeight="1" x14ac:dyDescent="0.25"/>
    <row r="312" ht="40" customHeight="1" x14ac:dyDescent="0.25"/>
    <row r="313" ht="40" customHeight="1" x14ac:dyDescent="0.25"/>
    <row r="314" ht="40" customHeight="1" x14ac:dyDescent="0.25"/>
    <row r="315" ht="40" customHeight="1" x14ac:dyDescent="0.25"/>
    <row r="316" ht="40" customHeight="1" x14ac:dyDescent="0.25"/>
    <row r="317" ht="40" customHeight="1" x14ac:dyDescent="0.25"/>
    <row r="318" ht="40" customHeight="1" x14ac:dyDescent="0.25"/>
    <row r="319" ht="40" customHeight="1" x14ac:dyDescent="0.25"/>
    <row r="320" ht="40" customHeight="1" x14ac:dyDescent="0.25"/>
    <row r="321" ht="40" customHeight="1" x14ac:dyDescent="0.25"/>
    <row r="322" ht="40" customHeight="1" x14ac:dyDescent="0.25"/>
    <row r="323" ht="40" customHeight="1" x14ac:dyDescent="0.25"/>
    <row r="324" ht="40" customHeight="1" x14ac:dyDescent="0.25"/>
    <row r="325" ht="40" customHeight="1" x14ac:dyDescent="0.25"/>
    <row r="326" ht="40" customHeight="1" x14ac:dyDescent="0.25"/>
    <row r="327" ht="40" customHeight="1" x14ac:dyDescent="0.25"/>
    <row r="328" ht="40" customHeight="1" x14ac:dyDescent="0.25"/>
    <row r="329" ht="40" customHeight="1" x14ac:dyDescent="0.25"/>
    <row r="330" ht="40" customHeight="1" x14ac:dyDescent="0.25"/>
    <row r="331" ht="40" customHeight="1" x14ac:dyDescent="0.25"/>
    <row r="332" ht="40" customHeight="1" x14ac:dyDescent="0.25"/>
    <row r="333" ht="40" customHeight="1" x14ac:dyDescent="0.25"/>
    <row r="334" ht="40" customHeight="1" x14ac:dyDescent="0.25"/>
    <row r="335" ht="40" customHeight="1" x14ac:dyDescent="0.25"/>
    <row r="336" ht="40" customHeight="1" x14ac:dyDescent="0.25"/>
    <row r="337" ht="40" customHeight="1" x14ac:dyDescent="0.25"/>
    <row r="338" ht="40" customHeight="1" x14ac:dyDescent="0.25"/>
    <row r="339" ht="40" customHeight="1" x14ac:dyDescent="0.25"/>
    <row r="340" ht="40" customHeight="1" x14ac:dyDescent="0.25"/>
    <row r="341" ht="40" customHeight="1" x14ac:dyDescent="0.25"/>
    <row r="342" ht="40" customHeight="1" x14ac:dyDescent="0.25"/>
  </sheetData>
  <mergeCells count="123">
    <mergeCell ref="A146:B146"/>
    <mergeCell ref="A179:B179"/>
    <mergeCell ref="A185:B185"/>
    <mergeCell ref="D27:E27"/>
    <mergeCell ref="D28:E28"/>
    <mergeCell ref="D29:E29"/>
    <mergeCell ref="D30:E30"/>
    <mergeCell ref="A218:B218"/>
    <mergeCell ref="A35:B35"/>
    <mergeCell ref="A68:B68"/>
    <mergeCell ref="A71:B71"/>
    <mergeCell ref="A104:B104"/>
    <mergeCell ref="A109:B109"/>
    <mergeCell ref="A142:B142"/>
    <mergeCell ref="D31:E31"/>
    <mergeCell ref="C30:C31"/>
    <mergeCell ref="B30:B31"/>
    <mergeCell ref="A30:A31"/>
    <mergeCell ref="BD11:BD31"/>
    <mergeCell ref="BF11:BF31"/>
    <mergeCell ref="D12:E12"/>
    <mergeCell ref="D13:E13"/>
    <mergeCell ref="D15:E15"/>
    <mergeCell ref="D16:E16"/>
    <mergeCell ref="D17:E17"/>
    <mergeCell ref="D18:E18"/>
    <mergeCell ref="D19:E19"/>
    <mergeCell ref="D20:E20"/>
    <mergeCell ref="D24:E24"/>
    <mergeCell ref="D25:E25"/>
    <mergeCell ref="D26:E26"/>
    <mergeCell ref="G11:G31"/>
    <mergeCell ref="D14:E14"/>
    <mergeCell ref="BW9:CA9"/>
    <mergeCell ref="CB9:CF9"/>
    <mergeCell ref="CG9:CK9"/>
    <mergeCell ref="D11:E11"/>
    <mergeCell ref="AL11:AL31"/>
    <mergeCell ref="AR11:AR31"/>
    <mergeCell ref="AX11:AX31"/>
    <mergeCell ref="BC9:BC10"/>
    <mergeCell ref="BD9:BD10"/>
    <mergeCell ref="BE9:BE10"/>
    <mergeCell ref="BF9:BF10"/>
    <mergeCell ref="BM9:BQ9"/>
    <mergeCell ref="BR9:BV9"/>
    <mergeCell ref="AW9:AW10"/>
    <mergeCell ref="AX9:AX10"/>
    <mergeCell ref="AY9:AY10"/>
    <mergeCell ref="AZ9:AZ10"/>
    <mergeCell ref="BA9:BA10"/>
    <mergeCell ref="BB9:BB10"/>
    <mergeCell ref="AQ9:AQ10"/>
    <mergeCell ref="AR9:AR10"/>
    <mergeCell ref="D21:E21"/>
    <mergeCell ref="D22:E22"/>
    <mergeCell ref="D23:E23"/>
    <mergeCell ref="AT9:AT10"/>
    <mergeCell ref="AU9:AU10"/>
    <mergeCell ref="AV9:AV10"/>
    <mergeCell ref="AK9:AK10"/>
    <mergeCell ref="AL9:AL10"/>
    <mergeCell ref="AM9:AM10"/>
    <mergeCell ref="AN9:AN10"/>
    <mergeCell ref="AO9:AO10"/>
    <mergeCell ref="AP9:AP10"/>
    <mergeCell ref="AI9:AI10"/>
    <mergeCell ref="AJ9:AJ10"/>
    <mergeCell ref="Q9:R9"/>
    <mergeCell ref="S9:T9"/>
    <mergeCell ref="U9:V9"/>
    <mergeCell ref="W9:X9"/>
    <mergeCell ref="Y9:Z9"/>
    <mergeCell ref="AA9:AB9"/>
    <mergeCell ref="AS9:AS10"/>
    <mergeCell ref="F9:F10"/>
    <mergeCell ref="A1:C4"/>
    <mergeCell ref="D1:BC1"/>
    <mergeCell ref="BD1:BF4"/>
    <mergeCell ref="D2:BC2"/>
    <mergeCell ref="D3:BC3"/>
    <mergeCell ref="D4:J4"/>
    <mergeCell ref="K4:AK4"/>
    <mergeCell ref="AL4:AQ4"/>
    <mergeCell ref="AR4:AW4"/>
    <mergeCell ref="AX4:BC4"/>
    <mergeCell ref="G9:G10"/>
    <mergeCell ref="H9:H10"/>
    <mergeCell ref="I9:J9"/>
    <mergeCell ref="K9:L9"/>
    <mergeCell ref="M9:N9"/>
    <mergeCell ref="O9:P9"/>
    <mergeCell ref="AG8:AL8"/>
    <mergeCell ref="AM8:AR8"/>
    <mergeCell ref="AS8:AX8"/>
    <mergeCell ref="AC9:AD9"/>
    <mergeCell ref="AE9:AF9"/>
    <mergeCell ref="AG9:AG10"/>
    <mergeCell ref="AH9:AH10"/>
    <mergeCell ref="A6:BF6"/>
    <mergeCell ref="A7:BF7"/>
    <mergeCell ref="A5:BF5"/>
    <mergeCell ref="B22:B23"/>
    <mergeCell ref="C22:C23"/>
    <mergeCell ref="A22:A23"/>
    <mergeCell ref="B24:B27"/>
    <mergeCell ref="C24:C27"/>
    <mergeCell ref="B28:B29"/>
    <mergeCell ref="C28:C29"/>
    <mergeCell ref="A24:A27"/>
    <mergeCell ref="A28:A29"/>
    <mergeCell ref="B11:B16"/>
    <mergeCell ref="C11:C16"/>
    <mergeCell ref="A11:A16"/>
    <mergeCell ref="C17:C21"/>
    <mergeCell ref="B17:B21"/>
    <mergeCell ref="A17:A21"/>
    <mergeCell ref="AY8:BD8"/>
    <mergeCell ref="BE8:BF8"/>
    <mergeCell ref="A9:A10"/>
    <mergeCell ref="B9:B10"/>
    <mergeCell ref="C9:C10"/>
    <mergeCell ref="D9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Lazaro</dc:creator>
  <cp:lastModifiedBy>Diana Lazaro</cp:lastModifiedBy>
  <dcterms:created xsi:type="dcterms:W3CDTF">2023-03-21T15:16:23Z</dcterms:created>
  <dcterms:modified xsi:type="dcterms:W3CDTF">2025-01-30T15:41:17Z</dcterms:modified>
</cp:coreProperties>
</file>