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Hoja1" sheetId="1" r:id="rId1"/>
  </sheets>
  <definedNames/>
  <calcPr fullCalcOnLoad="1"/>
</workbook>
</file>

<file path=xl/sharedStrings.xml><?xml version="1.0" encoding="utf-8"?>
<sst xmlns="http://schemas.openxmlformats.org/spreadsheetml/2006/main" count="594" uniqueCount="181">
  <si>
    <t>PLAN ANUAL DE ADQUISICIONES</t>
  </si>
  <si>
    <t>A. INFORMACIÓN GENERAL DE LA ENTIDAD</t>
  </si>
  <si>
    <t>Nombre</t>
  </si>
  <si>
    <t>INSPECCIÓN DE TRÁNSITO Y TRANSPORTE DE BARRANCABERMEJA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</si>
  <si>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</si>
  <si>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</si>
  <si>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 2 No. 50-25 SECTOR COMERCIAL </t>
  </si>
  <si>
    <t>Teléfono</t>
  </si>
  <si>
    <t>Página web</t>
  </si>
  <si>
    <t>transitobarrancabermeja.gov.co</t>
  </si>
  <si>
    <t>Misión y visión</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</si>
  <si>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</si>
  <si>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Perspectiva estratégica</t>
  </si>
  <si>
    <t xml:space="preserve">CUMPLIMIENTO DEL PLAN DE DESARROLLO </t>
  </si>
  <si>
    <t>Información de contacto</t>
  </si>
  <si>
    <t xml:space="preserve">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</si>
  <si>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</si>
  <si>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</si>
  <si>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</si>
  <si>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</si>
  <si>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</si>
  <si>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</si>
  <si>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</si>
  <si>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</si>
  <si>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</si>
  <si>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</si>
  <si>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</si>
  <si>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</si>
  <si>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</si>
  <si>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</si>
  <si>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</si>
  <si>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</si>
  <si>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</si>
  <si>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FEBRERO</t>
  </si>
  <si>
    <t>DIRECTA</t>
  </si>
  <si>
    <t>REMUNERACION POR SERVICIOS TECNICOS Y PROFESIONALES</t>
  </si>
  <si>
    <t>NO</t>
  </si>
  <si>
    <t>N/A</t>
  </si>
  <si>
    <t>Alberto Cotes Acosta - Director</t>
  </si>
  <si>
    <t>Sandra Alhucema - Asesora de Control Interno</t>
  </si>
  <si>
    <t>Joaquin Herazo - Profesional Especializado División Financiera</t>
  </si>
  <si>
    <t>JUNIO</t>
  </si>
  <si>
    <t>MÍNIMA CUANTÍA</t>
  </si>
  <si>
    <t>COMPRA DE EQUIPOS</t>
  </si>
  <si>
    <t>47131812 47131617 47131604 47131810 47131807 53131608 47131820 47121701 46181541 47121803 47131831 53131608 14111704 52121701 47131605 47121804 50201706 50161814 40142501 50201712 52152001 52151503 56141503 56141602</t>
  </si>
  <si>
    <t>Suministro de elementos de aseo y cafeteria para la ITTB</t>
  </si>
  <si>
    <t>MENOR CUANTIA</t>
  </si>
  <si>
    <t>MATERIALES Y SUMINISTROS</t>
  </si>
  <si>
    <t>ND</t>
  </si>
  <si>
    <t>Sandra Lemus - Profesional Especializado División Administrativa</t>
  </si>
  <si>
    <t>ABRIL</t>
  </si>
  <si>
    <t>MENOR CUANTÍA</t>
  </si>
  <si>
    <t>56121201
46101601</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</si>
  <si>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</si>
  <si>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 xml:space="preserve">Suministro de elementos de papelería y útiles de Oficina para la Inspección de Tránsito y Transporte de Barrancabermeja </t>
  </si>
  <si>
    <t>SELECCIÓN ABREVIADA SUBASTA INVERSA</t>
  </si>
  <si>
    <t>Suministro de combustible y lubricantes para los vehículos y motocicletas que conforman el Parque automotor de la ITTB</t>
  </si>
  <si>
    <t>MARZO</t>
  </si>
  <si>
    <t>LEY 769 ART 160 (COMBUSTIBLE-EQUIPOS-DOTACION PROY SEG VIAL)</t>
  </si>
  <si>
    <t>Suministro de aparatos de Comunicación Inmediata Telefónica con Tecnología para el Fortalecimiento de las Comunicaciones de la ITTB</t>
  </si>
  <si>
    <t>Servicio de Publicaciones de emplazamientos en periódico de amplia circulación Nacional para infractores dentro de los procesos administrativos que por jurisdicción coactiva adelante la ITTB</t>
  </si>
  <si>
    <t>IMPRESOS Y PUBLICACIONES</t>
  </si>
  <si>
    <t>60121007 
82121502</t>
  </si>
  <si>
    <t>Servicio de Tipografía y Litografía para la impresión de recibos, talonarios e impresión de informes de accidentes de tránsito, informes de infracciones en alta definición y demás impresos requeridos en los procesos administrativos de la ITTBI</t>
  </si>
  <si>
    <t>ESPECIES VENALES</t>
  </si>
  <si>
    <t>COMUNICACIONES Y TRANSPORTE</t>
  </si>
  <si>
    <t xml:space="preserve">MINIMA CUANTÍA </t>
  </si>
  <si>
    <t>MANTENIMIENTO</t>
  </si>
  <si>
    <t>Suministro de Repuestos y Mantenimiento para los vehiculos que conforman el Parque Automotor de la ITTB</t>
  </si>
  <si>
    <t>Suministro de Repuestos y Mantenimiento General para las Motocicletas que conforman el Parque Automotor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</si>
  <si>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</si>
  <si>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</si>
  <si>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</si>
  <si>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Arrendamiento de Licencia que autoriza uso de software de Gestión para optimizar la Implementación y Desarrollo del Sistema Integrado de Gestión (Sig) de la Inspección de Tránsito y Transporte de Barrancabermeja</t>
  </si>
  <si>
    <t>BIENESTAR INSTITUCIONAL</t>
  </si>
  <si>
    <t>Apoyo logístico para las actividades y capacitación programa de bienestar institucional de los funcionarios de la Inspección de Tránsito y Transporte de Barrancabermeja</t>
  </si>
  <si>
    <t>IMPUESTOS TASAS MULTAS</t>
  </si>
  <si>
    <t>Emma Vilardi - Profesional Especializado División Técnica</t>
  </si>
  <si>
    <t>SEGURO DE VIDA</t>
  </si>
  <si>
    <t xml:space="preserve">Compra de seguros obligatorios - soat para los vehículos y motocicletas de propiedad de la Inspección de Tránsito y Transporte de Barrancabermeja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</si>
  <si>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</si>
  <si>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</si>
  <si>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Implementación de Plan de Medios y manejo de Redes sociales para dar a conocer las diferentes actividades, programas y acciones que realiza la ITTB en materia de Movilidad</t>
  </si>
  <si>
    <t>CONCURSO DE MÉRITOS</t>
  </si>
  <si>
    <t>PLAN DE MOVILIDAD URBANA SOSTENIBLE</t>
  </si>
  <si>
    <t>CONVENIO</t>
  </si>
  <si>
    <t>46161500 
72151507</t>
  </si>
  <si>
    <t>Obra pública para la semaforización de Intersecciones Críticas</t>
  </si>
  <si>
    <t>SISTEMA INTEGRAL DE CONTROL DE TRÁFICO</t>
  </si>
  <si>
    <t>Interventoría Obra Pública para la Semaforización  de Intersecciones Viales</t>
  </si>
  <si>
    <t>LICITACIÓN PÚBLICA</t>
  </si>
  <si>
    <t xml:space="preserve">Prestación de Servicios como apoyo a la División Técnica de la ITTB en el seguimiento y revisión del correcto funcionamiento de la red de semáforos del Municipio de Barrancabermeja </t>
  </si>
  <si>
    <t>Prestación de Servicios Profesionales como Ingeniero Civil o de Vías y Transporte para apoyo de las actividades administrativas en materia de Señalización y demas que requiera la División Técnica de la ITTB.</t>
  </si>
  <si>
    <t>SUBASTA</t>
  </si>
  <si>
    <t>Prestación de servicios de apoyo a la gestión como ayudante de señalización de la ITTB</t>
  </si>
  <si>
    <t>31211508 31211520 31211604 31211501 31211904 31211604 47131604 30111601 31151507 27112311 41122703 31211910 31211906 27112201 27112001 25181709 31201503</t>
  </si>
  <si>
    <t xml:space="preserve">Suministro de insumos, materiales y herramientas para la señalización de algunas vías del municipio de Barrancabermeja </t>
  </si>
  <si>
    <t xml:space="preserve">Obra pública para la señalización vial Vertical en el Municipio de Barrancabermeja </t>
  </si>
  <si>
    <t xml:space="preserve">Interventoría Técnica, administrativa y financiera para la señalización vial vertical en el municipio de Barrancabermeja  </t>
  </si>
  <si>
    <t>Obra pública para el mantenimiento de Señales Verticales</t>
  </si>
  <si>
    <t>EQUIPAMENTO URBANO Y LOGÍSTICO PARA EL TRANSPORTE</t>
  </si>
  <si>
    <t>CULTURA DE LA MOVILIDAD SEGURA</t>
  </si>
  <si>
    <t xml:space="preserve">Servicio de Calibración y Suministro de Insumos para los Alcosensores </t>
  </si>
  <si>
    <t>Fernando Lizarazo - Comandante</t>
  </si>
  <si>
    <t>FORTALECIMIENTO INSTITUCIONAL DE LA ITTB</t>
  </si>
  <si>
    <t>56101703  56101707   56112104</t>
  </si>
  <si>
    <t>Feiber Peña - Profesional Especializado División Financiera</t>
  </si>
  <si>
    <t>Servicio de Hosting para la Inspección de Tránsito y Transporte de Barrancabermeja</t>
  </si>
  <si>
    <t>ENERO</t>
  </si>
  <si>
    <t>Servicio de Certiificado Digital para la inspección de Tránsito y transporte de Barrancabermeja</t>
  </si>
  <si>
    <t>Prestación de Servicios Profesionales para la Defensa Judicial de la ITTB</t>
  </si>
  <si>
    <t>Implementación de II Fase del Sistema de Gestión Documental de la ITTB</t>
  </si>
  <si>
    <t xml:space="preserve">73151900 
73152100
</t>
  </si>
  <si>
    <t>Suministro de Placas Reflectivas para vehículos y motos registradas en la ITTB</t>
  </si>
  <si>
    <t>Prestación de Servicios Profesionales para apoyar en el seguimiento y desarrollo de las auditorias internas programadas por la oficina de Control Interno</t>
  </si>
  <si>
    <t>Prestación de Servicios de apoyo a la gestión jurídica y tecnológica del proceso de cobro persuasivo y coactivo de la cartera morosa de obligaciones a favor de la ITTB</t>
  </si>
  <si>
    <t>N.A.</t>
  </si>
  <si>
    <t>C. NECESIDADES ADICIONALES</t>
  </si>
  <si>
    <t>Posibles códigos UNSPSC</t>
  </si>
  <si>
    <t xml:space="preserve">Prestación de servicios profesionales  para el fortalecimiento de la division financiera de la ITTB. </t>
  </si>
  <si>
    <t xml:space="preserve">Prestación de servicios profesionales para asesoramiento jurídico en las labores de la División Administrativa de la I.T.T.B. </t>
  </si>
  <si>
    <t>Prestación de Servicios Profesionales para apoyo del programa de Salud Ocupacional de la I.T.T.B.</t>
  </si>
  <si>
    <t xml:space="preserve">Prestar Servicios Profesionales  para el seguimiento de políticas operativas y metodológicas en el fortalecimiento del sistema de control interno de la Entidad. </t>
  </si>
  <si>
    <t>Prestación de Servicios Profesionales para brindar apoyo a la División Financiera de la Inspección de Tránsito y Transporte de Barrancabermeja en el proceso de depuracion de la cartera</t>
  </si>
  <si>
    <t>Servicio de Vigilancia y Seguridad Privada</t>
  </si>
  <si>
    <t>Suministro de dotación para los agentes de tránsito y personal administrativo de la ITTB</t>
  </si>
  <si>
    <t>Suministro de Materiales y Suministros para el Programa de Seguridad en el trabajo</t>
  </si>
  <si>
    <t>Servicio de Mantenimiento Preventivo y Correctivo del Sistema de Aires Acondicionado Ubicados en la guardia y sede administrativa de la ITTB.</t>
  </si>
  <si>
    <t>Servicio de Comunicación Inmediata - Telefónica con Técnología para el Fortalecimiento de las Comunicaciones de la ITTB</t>
  </si>
  <si>
    <t>Servicio de Mensajería con destino Local y Nacional para la ITTB</t>
  </si>
  <si>
    <t>Servicio de exames médicos ocupacionales  de ingreso, periódicos y retiro para los funcionarios de la Inspección de Tránsito y Transporte de Barrancabermeja</t>
  </si>
  <si>
    <t>Servicio de revisión técnico – mecánica, de emisión de gases y expedición del certificado respectivo para los vehículos y motocicletas de la Inspección de Tránsito y Transporte de Barrancabermeja</t>
  </si>
  <si>
    <t xml:space="preserve">Programa de seguros de vida  requeridas por la Inspección de Tránsito y Transporte de Barrancabermeja </t>
  </si>
  <si>
    <t>Desarrollo eimplementación de la estrategia “Diálogos por la Movilidad”, mediante la cual se promueva la participación ciudadana  para establecer los lineamientos de una política pública en movilidad urbana con perspectiva humana y sostenible, a través de la promoción abierta e incluyente de espacios de encuentro con los diferentes  actores de la vía para promover el debate, la reflexión y la formulación propuestas de acción sobre los problemas de movilidad  y seguridad vial en Barrancabermeja.</t>
  </si>
  <si>
    <t>Establecimiento de Zonas de Estacionamiento Regulado (Zonas Azules)</t>
  </si>
  <si>
    <t>Cooperación Interinstitucional para la determinación de nuevos esquemas de Transporte Público</t>
  </si>
  <si>
    <t>Estrategia para la promoción de la Cultura de la movilidad mediante Campañas Audiovisuales</t>
  </si>
  <si>
    <t>Estrategia para la Educación Vial de Conducotres</t>
  </si>
  <si>
    <t>Estrategia Interinstitucional para la prevención vial en el Aula</t>
  </si>
  <si>
    <t>Estrategia interinstitucional para la Implementación de los Programas Patrulleritos y Patrullas Juveniles</t>
  </si>
  <si>
    <t>Estrategia Interinstitucional para la implementación de vigias de la Movilidad</t>
  </si>
  <si>
    <t>Estrategia Interinstitucional con Entidad de Formación Técnica para la profesionalización de Agentes de Tránsito</t>
  </si>
  <si>
    <t>Servicio de Correo Electronico Corporativo</t>
  </si>
  <si>
    <t>Servicio de Actualización de Biométricos</t>
  </si>
  <si>
    <t xml:space="preserve">Prestación de servicios de apoyo a la gestión para los procesos jurídicos de la ITTB </t>
  </si>
  <si>
    <t>Prestación de Servicios Profesionales para brindar apoyo jurídico en el trámite de respuesta a requerimientos a la ITTB (Tutelas, Acciones de Cumpimiento, derechos de petición, etc.)</t>
  </si>
  <si>
    <t xml:space="preserve">Prestación de Servicios Profesionales para brindar apoyo y asesoría en la formulación, evaluación, ejecución y seguimiento de los proyectos de inversión y otras actividades administrativas de la ITTB. </t>
  </si>
  <si>
    <t>Prestación de Servicios Profesionales para brindar apoyo en el desarrollo de auditoría al sistema de información y seguimiento a los procesos tecnológicos de la ITTB</t>
  </si>
  <si>
    <t>Estrategia para el Establecimiento de Zonas de Estacionamiento Regulado (Zonas Azules)</t>
  </si>
  <si>
    <t>Creación e implementación del Registro Municipal de motocicletas, mototriciclos, motocarros y cuatrimotos</t>
  </si>
  <si>
    <t>Prestación de Servicios Profesionales para asesorar jurídicamente en las actividades de gobierno, políticas y demás actuaciones de la ITTB</t>
  </si>
  <si>
    <t>Prestación de servicios profesionales para la proyección de las diferentes actuaciones  en los procesos contractuales de la Inspección de Tránsito y Transporte de Barrancabermeja</t>
  </si>
  <si>
    <t>Manuel Acosta - Profesional Cobro Coactivo</t>
  </si>
  <si>
    <t>Hernando Perea - Almacenista</t>
  </si>
  <si>
    <t>Prestación de Servicios de Parqueadero y Grúa para el Apoyo a la Gestión Operativa</t>
  </si>
  <si>
    <t xml:space="preserve">Prestación del servicio de impresión de Licencias de Tránsito, Licencias de Conducción y Especies Venales de Trajetas de Registro de Remolques y Semirremolques, Maquinaria Agrícola, Industrial y Construcción Autopropulsada y Tarjetas de Operación para vehículos públicos requeridas por la Inspección de Tránsito y Transporte de Barrancabermeja   </t>
  </si>
  <si>
    <t>Menor Cuantía</t>
  </si>
  <si>
    <t>25172600
78181500
72154500
73151500
73151900
73152100
73181300</t>
  </si>
  <si>
    <t>Montaje, implementación y mantenimiento de un sistema integrado de información de tránsito y transporte (incluyendo fiscalización electrónica), solución de comunicaciones,  y soporte técnico para la administración, manejo, captura y reporte de la información a cargo de la inspección de tránsito y transporte de Barrancabermeja, así como servicios de patios y  suministro de especies venales</t>
  </si>
  <si>
    <t>OCTUBRE</t>
  </si>
  <si>
    <t xml:space="preserve">Suministro e instalación de aire acondicionado central de 25 TR, para la Inspección de Tránsito y Transporte de Barrancabermeja. </t>
  </si>
  <si>
    <t>MAYO</t>
  </si>
  <si>
    <t>JULIO</t>
  </si>
  <si>
    <t>Compra de Equipos para el Establecimiento de Zonas de Estacionamiento Regulado</t>
  </si>
  <si>
    <t xml:space="preserve">Compra e instalación de equipo call center para fortalecer las labores de seguimiento del pago de las obligaciones que se encuentran en cobro persuasivo y coactivo de la ITTB </t>
  </si>
  <si>
    <t>Prestación de servicios para la operación, mantenimiento, actualización  y capacitación de software de gestión misional   especializado SILICOMT  para el control integral manejo y administración de información general y  trámites administrativos de la I.T.T.B., compatibles con los estándares  para el suministro de información al Ministerio de Transporte, Contaduría General de la Nación y entes de Control.</t>
  </si>
  <si>
    <t>Prestación de servicios profesionales para el manejo de la imagen institucional y redes sociales de la I.T.T.B.</t>
  </si>
  <si>
    <t xml:space="preserve">Prestación de servicios de apoyo a la gestión para el manejo de imagen institucional y redes sociales de la I.T.T.B. </t>
  </si>
  <si>
    <t>Julio 7 de 2017</t>
  </si>
  <si>
    <t>1</t>
  </si>
  <si>
    <t>2</t>
  </si>
  <si>
    <t>3</t>
  </si>
  <si>
    <t>4</t>
  </si>
  <si>
    <t>5</t>
  </si>
  <si>
    <t>6</t>
  </si>
  <si>
    <t>7</t>
  </si>
  <si>
    <t>8</t>
  </si>
  <si>
    <t>Prestación de servicios de apoyo a la gestión en las actividades necesarias para el cumplimiento de los programas del Plan de Manejo Ambiental de la Inspección de Tránstio y Transporte de Barrancabermeja.</t>
  </si>
  <si>
    <t>Prestación de servicios profesionales para asesorar a la ITTB en la implementación de las políticas contables establecidas por el marco normativo para entidades de gobierno incorporado al régimen de contabilidad pública.</t>
  </si>
  <si>
    <t>Prestación de servicios profesionales para brindar apoyo a la ITTB  en la preparación y presentación de la información financiera y las normas para el reconocimiento, medición y revelación de los hechos económicos aplicables al marco normativo para entidades de gobierno incorporado la régimen de contabilidad pública.</t>
  </si>
  <si>
    <t>Luz Estella Narvaez - Profesional Especializado División Planeación</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</si>
</sst>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0.0_);_(* \(#,##0.0\);_(* &quot;-&quot;??_);_(@_)"/>
    <numFmt numFmtId="166" formatCode="_(* #,##0_);_(* \(#,##0\);_(* &quot;-&quot;??_);_(@_)"/>
  </numFmts>
  <fonts count="42">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Calibri"/>
      <family val="2"/>
    </font>
    <font>
      <sz val="8"/>
      <color indexed="8"/>
      <name val="Calibri"/>
      <family val="2"/>
    </font>
    <font>
      <sz val="7"/>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sz val="8"/>
      <color theme="1"/>
      <name val="Calibri"/>
      <family val="2"/>
    </font>
    <font>
      <sz val="7"/>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38" fillId="0" borderId="0" xfId="0" applyFont="1" applyAlignment="1">
      <alignment/>
    </xf>
    <xf numFmtId="44" fontId="0" fillId="0" borderId="0" xfId="50" applyFont="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quotePrefix="1">
      <alignment wrapText="1"/>
    </xf>
    <xf numFmtId="0" fontId="30" fillId="0" borderId="13" xfId="46" applyBorder="1" applyAlignment="1" quotePrefix="1">
      <alignment wrapText="1"/>
    </xf>
    <xf numFmtId="0" fontId="0" fillId="0" borderId="0" xfId="0" applyFill="1" applyAlignment="1">
      <alignment wrapText="1"/>
    </xf>
    <xf numFmtId="164" fontId="0" fillId="0" borderId="13" xfId="0" applyNumberFormat="1" applyBorder="1" applyAlignment="1">
      <alignment wrapText="1"/>
    </xf>
    <xf numFmtId="0" fontId="0" fillId="0" borderId="14" xfId="0" applyBorder="1" applyAlignment="1">
      <alignment wrapText="1"/>
    </xf>
    <xf numFmtId="14" fontId="0" fillId="0" borderId="15" xfId="0" applyNumberFormat="1" applyBorder="1" applyAlignment="1">
      <alignment wrapText="1"/>
    </xf>
    <xf numFmtId="44" fontId="0" fillId="0" borderId="0" xfId="0" applyNumberFormat="1" applyAlignment="1">
      <alignment wrapText="1"/>
    </xf>
    <xf numFmtId="0" fontId="22" fillId="23" borderId="11" xfId="39" applyBorder="1" applyAlignment="1">
      <alignment wrapText="1"/>
    </xf>
    <xf numFmtId="0" fontId="39" fillId="0" borderId="12" xfId="0" applyFont="1" applyFill="1" applyBorder="1" applyAlignment="1">
      <alignment vertical="center" wrapText="1"/>
    </xf>
    <xf numFmtId="0" fontId="39" fillId="0" borderId="16" xfId="0" applyFont="1" applyFill="1" applyBorder="1" applyAlignment="1">
      <alignment horizontal="justify" vertical="center" wrapText="1"/>
    </xf>
    <xf numFmtId="0" fontId="40" fillId="0" borderId="16" xfId="0" applyFont="1" applyFill="1" applyBorder="1" applyAlignment="1">
      <alignment vertical="center" wrapText="1"/>
    </xf>
    <xf numFmtId="0" fontId="41" fillId="0" borderId="16" xfId="0" applyFont="1" applyFill="1" applyBorder="1" applyAlignment="1">
      <alignment vertical="center" wrapText="1"/>
    </xf>
    <xf numFmtId="44" fontId="40" fillId="0" borderId="16" xfId="50" applyFont="1" applyFill="1" applyBorder="1" applyAlignment="1">
      <alignment vertical="center" wrapText="1"/>
    </xf>
    <xf numFmtId="0" fontId="40" fillId="0" borderId="13" xfId="0" applyFont="1" applyFill="1" applyBorder="1" applyAlignment="1">
      <alignment vertical="center" wrapText="1"/>
    </xf>
    <xf numFmtId="0" fontId="39" fillId="0" borderId="12" xfId="0" applyFont="1" applyFill="1" applyBorder="1" applyAlignment="1">
      <alignment horizontal="right" vertical="center" wrapText="1"/>
    </xf>
    <xf numFmtId="0" fontId="38" fillId="0" borderId="0" xfId="0" applyFont="1" applyAlignment="1">
      <alignment wrapText="1"/>
    </xf>
    <xf numFmtId="0" fontId="22" fillId="23" borderId="10" xfId="39" applyBorder="1" applyAlignment="1">
      <alignment wrapText="1"/>
    </xf>
    <xf numFmtId="0" fontId="22" fillId="23" borderId="17" xfId="39" applyBorder="1" applyAlignment="1">
      <alignment horizontal="left" wrapText="1"/>
    </xf>
    <xf numFmtId="0" fontId="0" fillId="0" borderId="16" xfId="0" applyBorder="1" applyAlignment="1">
      <alignment wrapText="1"/>
    </xf>
    <xf numFmtId="0" fontId="0" fillId="0" borderId="18" xfId="0" applyBorder="1" applyAlignment="1">
      <alignment wrapText="1"/>
    </xf>
    <xf numFmtId="0" fontId="0" fillId="0" borderId="15" xfId="0" applyBorder="1" applyAlignment="1">
      <alignment wrapText="1"/>
    </xf>
    <xf numFmtId="0" fontId="39" fillId="0" borderId="12" xfId="0" applyFont="1" applyFill="1" applyBorder="1" applyAlignment="1" quotePrefix="1">
      <alignment horizontal="right" vertical="center" wrapText="1"/>
    </xf>
    <xf numFmtId="0" fontId="0" fillId="0" borderId="12" xfId="0" applyBorder="1" applyAlignment="1">
      <alignment vertical="center" wrapText="1"/>
    </xf>
    <xf numFmtId="0" fontId="22" fillId="23" borderId="10" xfId="39" applyBorder="1" applyAlignment="1">
      <alignment horizontal="center" vertical="center" wrapText="1"/>
    </xf>
    <xf numFmtId="0" fontId="22" fillId="23" borderId="17" xfId="39" applyBorder="1" applyAlignment="1">
      <alignment horizontal="center" vertical="center" wrapText="1"/>
    </xf>
    <xf numFmtId="0" fontId="22" fillId="23" borderId="11" xfId="39" applyBorder="1" applyAlignment="1">
      <alignment horizontal="center" vertical="center" wrapText="1"/>
    </xf>
    <xf numFmtId="44" fontId="0" fillId="0" borderId="0" xfId="50" applyFont="1" applyAlignment="1">
      <alignment wrapText="1"/>
    </xf>
    <xf numFmtId="166" fontId="0" fillId="0" borderId="0" xfId="48" applyNumberFormat="1" applyFont="1" applyAlignment="1">
      <alignment wrapText="1"/>
    </xf>
    <xf numFmtId="0" fontId="39" fillId="0" borderId="19" xfId="0" applyFont="1" applyFill="1" applyBorder="1" applyAlignment="1">
      <alignment horizontal="right" vertical="center" wrapText="1"/>
    </xf>
    <xf numFmtId="0" fontId="39" fillId="0" borderId="20" xfId="0" applyFont="1" applyFill="1" applyBorder="1" applyAlignment="1">
      <alignment horizontal="justify" vertical="center" wrapText="1"/>
    </xf>
    <xf numFmtId="0" fontId="40" fillId="0" borderId="20" xfId="0" applyFont="1" applyFill="1" applyBorder="1" applyAlignment="1">
      <alignment vertical="center" wrapText="1"/>
    </xf>
    <xf numFmtId="0" fontId="41" fillId="0" borderId="20" xfId="0" applyFont="1" applyFill="1" applyBorder="1" applyAlignment="1">
      <alignment vertical="center" wrapText="1"/>
    </xf>
    <xf numFmtId="44" fontId="40" fillId="0" borderId="20" xfId="50" applyFont="1" applyFill="1" applyBorder="1" applyAlignment="1">
      <alignment vertical="center" wrapText="1"/>
    </xf>
    <xf numFmtId="0" fontId="40" fillId="0" borderId="21" xfId="0" applyFont="1" applyFill="1" applyBorder="1" applyAlignment="1">
      <alignment vertical="center" wrapText="1"/>
    </xf>
    <xf numFmtId="0" fontId="39" fillId="0" borderId="14" xfId="0" applyFont="1" applyFill="1" applyBorder="1" applyAlignment="1">
      <alignment vertical="center" wrapText="1"/>
    </xf>
    <xf numFmtId="0" fontId="39" fillId="0" borderId="18" xfId="0" applyFont="1" applyFill="1" applyBorder="1" applyAlignment="1">
      <alignment horizontal="justify" vertical="center" wrapText="1"/>
    </xf>
    <xf numFmtId="0" fontId="40" fillId="0" borderId="18" xfId="0" applyFont="1" applyFill="1" applyBorder="1" applyAlignment="1">
      <alignment vertical="center" wrapText="1"/>
    </xf>
    <xf numFmtId="0" fontId="41" fillId="0" borderId="18" xfId="0" applyFont="1" applyFill="1" applyBorder="1" applyAlignment="1">
      <alignment vertical="center" wrapText="1"/>
    </xf>
    <xf numFmtId="44" fontId="40" fillId="0" borderId="18" xfId="50" applyFont="1" applyFill="1" applyBorder="1" applyAlignment="1">
      <alignment vertical="center" wrapText="1"/>
    </xf>
    <xf numFmtId="0" fontId="40" fillId="0" borderId="15" xfId="0" applyFont="1" applyFill="1" applyBorder="1" applyAlignment="1">
      <alignment vertical="center" wrapText="1"/>
    </xf>
    <xf numFmtId="44" fontId="0" fillId="0" borderId="0" xfId="50" applyFont="1" applyAlignment="1" quotePrefix="1">
      <alignment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0" fillId="0" borderId="22" xfId="0" applyFill="1" applyBorder="1" applyAlignment="1">
      <alignment horizontal="justify" vertical="center" wrapText="1"/>
    </xf>
    <xf numFmtId="0" fontId="0" fillId="0" borderId="2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29" xfId="0" applyFill="1" applyBorder="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03"/>
  <sheetViews>
    <sheetView tabSelected="1" zoomScalePageLayoutView="0" workbookViewId="0" topLeftCell="A14">
      <selection activeCell="C15" sqref="C15"/>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4" width="20.421875" style="3" customWidth="1"/>
    <col min="15" max="15" width="14.00390625" style="1" customWidth="1"/>
    <col min="16" max="16384" width="10.8515625" style="1" customWidth="1"/>
  </cols>
  <sheetData>
    <row r="2" ht="15">
      <c r="B2" s="2" t="s">
        <v>0</v>
      </c>
    </row>
    <row r="3" ht="15">
      <c r="B3" s="2"/>
    </row>
    <row r="4" ht="15.75" thickBot="1">
      <c r="B4" s="2" t="s">
        <v>1</v>
      </c>
    </row>
    <row r="5" spans="2:9" ht="15">
      <c r="B5" s="4" t="s">
        <v>2</v>
      </c>
      <c r="C5" s="5" t="s">
        <v>3</v>
      </c>
      <c r="F5" s="49" t="s">
        <v>4</v>
      </c>
      <c r="G5" s="50"/>
      <c r="H5" s="50"/>
      <c r="I5" s="51"/>
    </row>
    <row r="6" spans="2:9" ht="15">
      <c r="B6" s="6" t="s">
        <v>5</v>
      </c>
      <c r="C6" s="7" t="s">
        <v>6</v>
      </c>
      <c r="F6" s="52"/>
      <c r="G6" s="53"/>
      <c r="H6" s="53"/>
      <c r="I6" s="54"/>
    </row>
    <row r="7" spans="2:9" ht="15">
      <c r="B7" s="6" t="s">
        <v>7</v>
      </c>
      <c r="C7" s="8">
        <v>6223474</v>
      </c>
      <c r="F7" s="52"/>
      <c r="G7" s="53"/>
      <c r="H7" s="53"/>
      <c r="I7" s="54"/>
    </row>
    <row r="8" spans="2:9" ht="15">
      <c r="B8" s="6" t="s">
        <v>8</v>
      </c>
      <c r="C8" s="9" t="s">
        <v>9</v>
      </c>
      <c r="F8" s="52"/>
      <c r="G8" s="53"/>
      <c r="H8" s="53"/>
      <c r="I8" s="54"/>
    </row>
    <row r="9" spans="2:9" ht="225">
      <c r="B9" s="30" t="s">
        <v>10</v>
      </c>
      <c r="C9" s="7" t="s">
        <v>11</v>
      </c>
      <c r="F9" s="55"/>
      <c r="G9" s="56"/>
      <c r="H9" s="56"/>
      <c r="I9" s="57"/>
    </row>
    <row r="10" spans="2:9" ht="15">
      <c r="B10" s="6" t="s">
        <v>12</v>
      </c>
      <c r="C10" s="7" t="s">
        <v>13</v>
      </c>
      <c r="F10" s="10"/>
      <c r="G10" s="10"/>
      <c r="H10" s="10"/>
      <c r="I10" s="10"/>
    </row>
    <row r="11" spans="2:9" ht="15">
      <c r="B11" s="6" t="s">
        <v>14</v>
      </c>
      <c r="C11" s="7" t="s">
        <v>15</v>
      </c>
      <c r="F11" s="58" t="s">
        <v>16</v>
      </c>
      <c r="G11" s="59"/>
      <c r="H11" s="59"/>
      <c r="I11" s="60"/>
    </row>
    <row r="12" spans="2:9" ht="15">
      <c r="B12" s="6" t="s">
        <v>17</v>
      </c>
      <c r="C12" s="11">
        <f>SUM(H19:H95)</f>
        <v>4830274500</v>
      </c>
      <c r="D12" s="35"/>
      <c r="F12" s="61"/>
      <c r="G12" s="62"/>
      <c r="H12" s="62"/>
      <c r="I12" s="63"/>
    </row>
    <row r="13" spans="2:9" ht="30">
      <c r="B13" s="6" t="s">
        <v>18</v>
      </c>
      <c r="C13" s="11">
        <v>206560760</v>
      </c>
      <c r="F13" s="61"/>
      <c r="G13" s="62"/>
      <c r="H13" s="62"/>
      <c r="I13" s="63"/>
    </row>
    <row r="14" spans="2:9" ht="30">
      <c r="B14" s="6" t="s">
        <v>19</v>
      </c>
      <c r="C14" s="11">
        <v>20656076</v>
      </c>
      <c r="F14" s="61"/>
      <c r="G14" s="62"/>
      <c r="H14" s="62"/>
      <c r="I14" s="63"/>
    </row>
    <row r="15" spans="2:9" ht="30.75" thickBot="1">
      <c r="B15" s="12" t="s">
        <v>20</v>
      </c>
      <c r="C15" s="13" t="s">
        <v>168</v>
      </c>
      <c r="F15" s="64"/>
      <c r="G15" s="65"/>
      <c r="H15" s="65"/>
      <c r="I15" s="66"/>
    </row>
    <row r="16" ht="15">
      <c r="H16" s="14"/>
    </row>
    <row r="17" spans="2:9" ht="15.75" thickBot="1">
      <c r="B17" s="2" t="s">
        <v>21</v>
      </c>
      <c r="H17" s="14"/>
      <c r="I17" s="14"/>
    </row>
    <row r="18" spans="2:12" ht="75" customHeight="1">
      <c r="B18" s="31" t="s">
        <v>22</v>
      </c>
      <c r="C18" s="32" t="s">
        <v>23</v>
      </c>
      <c r="D18" s="32" t="s">
        <v>24</v>
      </c>
      <c r="E18" s="32" t="s">
        <v>25</v>
      </c>
      <c r="F18" s="32" t="s">
        <v>26</v>
      </c>
      <c r="G18" s="32" t="s">
        <v>27</v>
      </c>
      <c r="H18" s="32" t="s">
        <v>28</v>
      </c>
      <c r="I18" s="32" t="s">
        <v>29</v>
      </c>
      <c r="J18" s="32" t="s">
        <v>30</v>
      </c>
      <c r="K18" s="32" t="s">
        <v>31</v>
      </c>
      <c r="L18" s="33" t="s">
        <v>32</v>
      </c>
    </row>
    <row r="19" spans="2:14" ht="54">
      <c r="B19" s="16">
        <v>80111607</v>
      </c>
      <c r="C19" s="17" t="s">
        <v>120</v>
      </c>
      <c r="D19" s="18" t="s">
        <v>33</v>
      </c>
      <c r="E19" s="18">
        <v>10</v>
      </c>
      <c r="F19" s="18" t="s">
        <v>34</v>
      </c>
      <c r="G19" s="19" t="s">
        <v>35</v>
      </c>
      <c r="H19" s="20">
        <v>40200000</v>
      </c>
      <c r="I19" s="20">
        <f>+H19</f>
        <v>40200000</v>
      </c>
      <c r="J19" s="18" t="s">
        <v>36</v>
      </c>
      <c r="K19" s="18" t="s">
        <v>37</v>
      </c>
      <c r="L19" s="21" t="s">
        <v>38</v>
      </c>
      <c r="M19" s="48" t="s">
        <v>169</v>
      </c>
      <c r="N19" s="3">
        <f>50000000-9800000</f>
        <v>40200000</v>
      </c>
    </row>
    <row r="20" spans="2:13" ht="54">
      <c r="B20" s="16">
        <v>80121704</v>
      </c>
      <c r="C20" s="17" t="s">
        <v>150</v>
      </c>
      <c r="D20" s="18" t="s">
        <v>33</v>
      </c>
      <c r="E20" s="18">
        <v>10.5</v>
      </c>
      <c r="F20" s="18" t="s">
        <v>34</v>
      </c>
      <c r="G20" s="19" t="s">
        <v>35</v>
      </c>
      <c r="H20" s="20">
        <v>52500000</v>
      </c>
      <c r="I20" s="20">
        <f aca="true" t="shared" si="0" ref="I20:I86">+H20</f>
        <v>52500000</v>
      </c>
      <c r="J20" s="18" t="s">
        <v>36</v>
      </c>
      <c r="K20" s="18" t="s">
        <v>37</v>
      </c>
      <c r="L20" s="21" t="s">
        <v>38</v>
      </c>
      <c r="M20" s="48" t="s">
        <v>170</v>
      </c>
    </row>
    <row r="21" spans="2:13" ht="54">
      <c r="B21" s="16">
        <v>84111502</v>
      </c>
      <c r="C21" s="17" t="s">
        <v>119</v>
      </c>
      <c r="D21" s="18" t="s">
        <v>33</v>
      </c>
      <c r="E21" s="18">
        <v>10.5</v>
      </c>
      <c r="F21" s="18" t="s">
        <v>34</v>
      </c>
      <c r="G21" s="19" t="s">
        <v>35</v>
      </c>
      <c r="H21" s="20">
        <v>52500000</v>
      </c>
      <c r="I21" s="20">
        <f t="shared" si="0"/>
        <v>52500000</v>
      </c>
      <c r="J21" s="18" t="s">
        <v>36</v>
      </c>
      <c r="K21" s="18" t="s">
        <v>37</v>
      </c>
      <c r="L21" s="21" t="s">
        <v>38</v>
      </c>
      <c r="M21" s="48" t="s">
        <v>171</v>
      </c>
    </row>
    <row r="22" spans="2:13" ht="54">
      <c r="B22" s="16">
        <v>80111622</v>
      </c>
      <c r="C22" s="17" t="s">
        <v>121</v>
      </c>
      <c r="D22" s="18" t="s">
        <v>33</v>
      </c>
      <c r="E22" s="18">
        <v>10</v>
      </c>
      <c r="F22" s="18" t="s">
        <v>34</v>
      </c>
      <c r="G22" s="19" t="s">
        <v>35</v>
      </c>
      <c r="H22" s="20">
        <v>35000000</v>
      </c>
      <c r="I22" s="20">
        <f t="shared" si="0"/>
        <v>35000000</v>
      </c>
      <c r="J22" s="18" t="s">
        <v>36</v>
      </c>
      <c r="K22" s="18" t="s">
        <v>37</v>
      </c>
      <c r="L22" s="21" t="s">
        <v>38</v>
      </c>
      <c r="M22" s="48" t="s">
        <v>172</v>
      </c>
    </row>
    <row r="23" spans="2:13" ht="54">
      <c r="B23" s="16">
        <v>93151507</v>
      </c>
      <c r="C23" s="17" t="s">
        <v>122</v>
      </c>
      <c r="D23" s="18" t="s">
        <v>33</v>
      </c>
      <c r="E23" s="18">
        <v>10</v>
      </c>
      <c r="F23" s="18" t="s">
        <v>34</v>
      </c>
      <c r="G23" s="19" t="s">
        <v>35</v>
      </c>
      <c r="H23" s="20">
        <v>35000000</v>
      </c>
      <c r="I23" s="20">
        <f t="shared" si="0"/>
        <v>35000000</v>
      </c>
      <c r="J23" s="18" t="s">
        <v>36</v>
      </c>
      <c r="K23" s="18" t="s">
        <v>37</v>
      </c>
      <c r="L23" s="21" t="s">
        <v>39</v>
      </c>
      <c r="M23" s="48" t="s">
        <v>173</v>
      </c>
    </row>
    <row r="24" spans="2:13" ht="54">
      <c r="B24" s="16">
        <v>92101501</v>
      </c>
      <c r="C24" s="17" t="s">
        <v>123</v>
      </c>
      <c r="D24" s="18" t="s">
        <v>33</v>
      </c>
      <c r="E24" s="18">
        <v>10</v>
      </c>
      <c r="F24" s="18" t="s">
        <v>34</v>
      </c>
      <c r="G24" s="19" t="s">
        <v>35</v>
      </c>
      <c r="H24" s="20">
        <v>32000000</v>
      </c>
      <c r="I24" s="20">
        <f t="shared" si="0"/>
        <v>32000000</v>
      </c>
      <c r="J24" s="18" t="s">
        <v>36</v>
      </c>
      <c r="K24" s="18" t="s">
        <v>37</v>
      </c>
      <c r="L24" s="21" t="s">
        <v>40</v>
      </c>
      <c r="M24" s="48" t="s">
        <v>174</v>
      </c>
    </row>
    <row r="25" spans="2:14" ht="54">
      <c r="B25" s="16">
        <v>80111622</v>
      </c>
      <c r="C25" s="17" t="s">
        <v>177</v>
      </c>
      <c r="D25" s="18" t="s">
        <v>162</v>
      </c>
      <c r="E25" s="18">
        <v>6</v>
      </c>
      <c r="F25" s="18" t="s">
        <v>34</v>
      </c>
      <c r="G25" s="19" t="s">
        <v>35</v>
      </c>
      <c r="H25" s="20">
        <v>10800000</v>
      </c>
      <c r="I25" s="20">
        <f t="shared" si="0"/>
        <v>10800000</v>
      </c>
      <c r="J25" s="18" t="s">
        <v>36</v>
      </c>
      <c r="K25" s="18" t="s">
        <v>37</v>
      </c>
      <c r="L25" s="21" t="s">
        <v>180</v>
      </c>
      <c r="M25" s="48"/>
      <c r="N25" s="34"/>
    </row>
    <row r="26" spans="2:14" ht="54">
      <c r="B26" s="16">
        <v>84111502</v>
      </c>
      <c r="C26" s="17" t="s">
        <v>178</v>
      </c>
      <c r="D26" s="18" t="s">
        <v>162</v>
      </c>
      <c r="E26" s="18">
        <v>6</v>
      </c>
      <c r="F26" s="18" t="s">
        <v>34</v>
      </c>
      <c r="G26" s="19" t="s">
        <v>35</v>
      </c>
      <c r="H26" s="20">
        <v>18000000</v>
      </c>
      <c r="I26" s="20">
        <f t="shared" si="0"/>
        <v>18000000</v>
      </c>
      <c r="J26" s="18" t="s">
        <v>36</v>
      </c>
      <c r="K26" s="18" t="s">
        <v>37</v>
      </c>
      <c r="L26" s="21" t="s">
        <v>40</v>
      </c>
      <c r="M26" s="48"/>
      <c r="N26" s="34"/>
    </row>
    <row r="27" spans="2:13" ht="60">
      <c r="B27" s="16">
        <v>84111502</v>
      </c>
      <c r="C27" s="17" t="s">
        <v>179</v>
      </c>
      <c r="D27" s="18" t="s">
        <v>162</v>
      </c>
      <c r="E27" s="18">
        <v>6</v>
      </c>
      <c r="F27" s="18" t="s">
        <v>34</v>
      </c>
      <c r="G27" s="19" t="s">
        <v>35</v>
      </c>
      <c r="H27" s="20">
        <v>18000000</v>
      </c>
      <c r="I27" s="20">
        <f t="shared" si="0"/>
        <v>18000000</v>
      </c>
      <c r="J27" s="18" t="s">
        <v>36</v>
      </c>
      <c r="K27" s="18" t="s">
        <v>37</v>
      </c>
      <c r="L27" s="21" t="s">
        <v>40</v>
      </c>
      <c r="M27" s="48" t="s">
        <v>175</v>
      </c>
    </row>
    <row r="28" spans="2:14" ht="54">
      <c r="B28" s="16">
        <v>84111603</v>
      </c>
      <c r="C28" s="17" t="s">
        <v>124</v>
      </c>
      <c r="D28" s="18" t="s">
        <v>33</v>
      </c>
      <c r="E28" s="18">
        <v>10</v>
      </c>
      <c r="F28" s="18" t="s">
        <v>51</v>
      </c>
      <c r="G28" s="19" t="s">
        <v>35</v>
      </c>
      <c r="H28" s="20">
        <v>165500000</v>
      </c>
      <c r="I28" s="20">
        <f t="shared" si="0"/>
        <v>165500000</v>
      </c>
      <c r="J28" s="18" t="s">
        <v>36</v>
      </c>
      <c r="K28" s="18" t="s">
        <v>37</v>
      </c>
      <c r="L28" s="21" t="s">
        <v>38</v>
      </c>
      <c r="M28" s="48" t="s">
        <v>176</v>
      </c>
      <c r="N28" s="3">
        <f>SUM(H19:H28)</f>
        <v>459500000</v>
      </c>
    </row>
    <row r="29" spans="2:14" ht="24">
      <c r="B29" s="16">
        <v>40101701</v>
      </c>
      <c r="C29" s="17" t="s">
        <v>160</v>
      </c>
      <c r="D29" s="18" t="s">
        <v>161</v>
      </c>
      <c r="E29" s="18">
        <v>3</v>
      </c>
      <c r="F29" s="18" t="s">
        <v>93</v>
      </c>
      <c r="G29" s="19" t="s">
        <v>43</v>
      </c>
      <c r="H29" s="20">
        <v>128000000</v>
      </c>
      <c r="I29" s="20">
        <f t="shared" si="0"/>
        <v>128000000</v>
      </c>
      <c r="J29" s="18" t="s">
        <v>36</v>
      </c>
      <c r="K29" s="18" t="s">
        <v>37</v>
      </c>
      <c r="L29" s="21" t="s">
        <v>38</v>
      </c>
      <c r="N29" s="3">
        <v>459500000</v>
      </c>
    </row>
    <row r="30" spans="2:14" ht="24">
      <c r="B30" s="16">
        <v>46171640</v>
      </c>
      <c r="C30" s="17" t="s">
        <v>163</v>
      </c>
      <c r="D30" s="18" t="s">
        <v>162</v>
      </c>
      <c r="E30" s="18">
        <v>3</v>
      </c>
      <c r="F30" s="18" t="s">
        <v>66</v>
      </c>
      <c r="G30" s="19" t="s">
        <v>43</v>
      </c>
      <c r="H30" s="20">
        <v>18000000</v>
      </c>
      <c r="I30" s="20">
        <v>17000000</v>
      </c>
      <c r="J30" s="18" t="s">
        <v>36</v>
      </c>
      <c r="K30" s="18" t="s">
        <v>37</v>
      </c>
      <c r="L30" s="21" t="s">
        <v>153</v>
      </c>
      <c r="M30" s="34"/>
      <c r="N30" s="34">
        <f>+N28-N29</f>
        <v>0</v>
      </c>
    </row>
    <row r="31" spans="2:14" ht="36">
      <c r="B31" s="16">
        <v>83111507</v>
      </c>
      <c r="C31" s="17" t="s">
        <v>164</v>
      </c>
      <c r="D31" s="18" t="s">
        <v>162</v>
      </c>
      <c r="E31" s="18">
        <v>3</v>
      </c>
      <c r="F31" s="18" t="s">
        <v>66</v>
      </c>
      <c r="G31" s="19" t="s">
        <v>43</v>
      </c>
      <c r="H31" s="20">
        <v>4000000</v>
      </c>
      <c r="I31" s="20">
        <v>5000000</v>
      </c>
      <c r="J31" s="18" t="s">
        <v>36</v>
      </c>
      <c r="K31" s="18" t="s">
        <v>37</v>
      </c>
      <c r="L31" s="21" t="s">
        <v>153</v>
      </c>
      <c r="M31" s="34"/>
      <c r="N31" s="34"/>
    </row>
    <row r="32" spans="2:12" ht="96">
      <c r="B32" s="22" t="s">
        <v>44</v>
      </c>
      <c r="C32" s="17" t="s">
        <v>45</v>
      </c>
      <c r="D32" s="18" t="s">
        <v>33</v>
      </c>
      <c r="E32" s="18">
        <v>11</v>
      </c>
      <c r="F32" s="18" t="s">
        <v>46</v>
      </c>
      <c r="G32" s="19" t="s">
        <v>47</v>
      </c>
      <c r="H32" s="20">
        <v>27500000</v>
      </c>
      <c r="I32" s="20">
        <f t="shared" si="0"/>
        <v>27500000</v>
      </c>
      <c r="J32" s="18" t="s">
        <v>48</v>
      </c>
      <c r="K32" s="18" t="s">
        <v>37</v>
      </c>
      <c r="L32" s="21" t="s">
        <v>153</v>
      </c>
    </row>
    <row r="33" spans="2:12" ht="24">
      <c r="B33" s="16">
        <v>53102710</v>
      </c>
      <c r="C33" s="17" t="s">
        <v>125</v>
      </c>
      <c r="D33" s="18" t="s">
        <v>50</v>
      </c>
      <c r="E33" s="18">
        <v>5</v>
      </c>
      <c r="F33" s="18" t="s">
        <v>55</v>
      </c>
      <c r="G33" s="19" t="s">
        <v>47</v>
      </c>
      <c r="H33" s="20">
        <v>185000000</v>
      </c>
      <c r="I33" s="20">
        <f t="shared" si="0"/>
        <v>185000000</v>
      </c>
      <c r="J33" s="18" t="s">
        <v>48</v>
      </c>
      <c r="K33" s="18" t="s">
        <v>37</v>
      </c>
      <c r="L33" s="21" t="s">
        <v>38</v>
      </c>
    </row>
    <row r="34" spans="2:12" ht="24">
      <c r="B34" s="22" t="s">
        <v>52</v>
      </c>
      <c r="C34" s="17" t="s">
        <v>126</v>
      </c>
      <c r="D34" s="18" t="s">
        <v>33</v>
      </c>
      <c r="E34" s="18">
        <v>1</v>
      </c>
      <c r="F34" s="18" t="s">
        <v>42</v>
      </c>
      <c r="G34" s="19" t="s">
        <v>47</v>
      </c>
      <c r="H34" s="20">
        <v>2950000</v>
      </c>
      <c r="I34" s="20">
        <f t="shared" si="0"/>
        <v>2950000</v>
      </c>
      <c r="J34" s="18" t="s">
        <v>36</v>
      </c>
      <c r="K34" s="18" t="s">
        <v>37</v>
      </c>
      <c r="L34" s="21" t="s">
        <v>153</v>
      </c>
    </row>
    <row r="35" spans="2:12" ht="324">
      <c r="B35" s="22" t="s">
        <v>53</v>
      </c>
      <c r="C35" s="17" t="s">
        <v>54</v>
      </c>
      <c r="D35" s="18" t="s">
        <v>33</v>
      </c>
      <c r="E35" s="18">
        <v>11</v>
      </c>
      <c r="F35" s="18" t="s">
        <v>55</v>
      </c>
      <c r="G35" s="19" t="s">
        <v>47</v>
      </c>
      <c r="H35" s="20">
        <v>44550000</v>
      </c>
      <c r="I35" s="20">
        <f t="shared" si="0"/>
        <v>44550000</v>
      </c>
      <c r="J35" s="18" t="s">
        <v>36</v>
      </c>
      <c r="K35" s="18" t="s">
        <v>37</v>
      </c>
      <c r="L35" s="21" t="s">
        <v>153</v>
      </c>
    </row>
    <row r="36" spans="2:12" ht="63">
      <c r="B36" s="16">
        <v>78181701</v>
      </c>
      <c r="C36" s="17" t="s">
        <v>56</v>
      </c>
      <c r="D36" s="18" t="s">
        <v>57</v>
      </c>
      <c r="E36" s="18">
        <v>10</v>
      </c>
      <c r="F36" s="18" t="s">
        <v>51</v>
      </c>
      <c r="G36" s="19" t="s">
        <v>58</v>
      </c>
      <c r="H36" s="20">
        <v>120000000</v>
      </c>
      <c r="I36" s="20">
        <f t="shared" si="0"/>
        <v>120000000</v>
      </c>
      <c r="J36" s="18" t="s">
        <v>36</v>
      </c>
      <c r="K36" s="18" t="s">
        <v>37</v>
      </c>
      <c r="L36" s="21" t="s">
        <v>38</v>
      </c>
    </row>
    <row r="37" spans="2:12" ht="63">
      <c r="B37" s="16">
        <v>43221721</v>
      </c>
      <c r="C37" s="17" t="s">
        <v>59</v>
      </c>
      <c r="D37" s="18" t="s">
        <v>50</v>
      </c>
      <c r="E37" s="18">
        <v>1</v>
      </c>
      <c r="F37" s="18" t="s">
        <v>42</v>
      </c>
      <c r="G37" s="19" t="s">
        <v>58</v>
      </c>
      <c r="H37" s="20">
        <v>20000000</v>
      </c>
      <c r="I37" s="20">
        <f t="shared" si="0"/>
        <v>20000000</v>
      </c>
      <c r="J37" s="18" t="s">
        <v>36</v>
      </c>
      <c r="K37" s="18" t="s">
        <v>37</v>
      </c>
      <c r="L37" s="21" t="s">
        <v>38</v>
      </c>
    </row>
    <row r="38" spans="2:12" ht="36">
      <c r="B38" s="16">
        <v>55101519</v>
      </c>
      <c r="C38" s="17" t="s">
        <v>60</v>
      </c>
      <c r="D38" s="18" t="s">
        <v>33</v>
      </c>
      <c r="E38" s="18">
        <v>1</v>
      </c>
      <c r="F38" s="18" t="s">
        <v>55</v>
      </c>
      <c r="G38" s="19" t="s">
        <v>61</v>
      </c>
      <c r="H38" s="20">
        <v>10000000</v>
      </c>
      <c r="I38" s="20">
        <f t="shared" si="0"/>
        <v>10000000</v>
      </c>
      <c r="J38" s="18" t="s">
        <v>36</v>
      </c>
      <c r="K38" s="18" t="s">
        <v>37</v>
      </c>
      <c r="L38" s="21" t="s">
        <v>152</v>
      </c>
    </row>
    <row r="39" spans="1:15" s="3" customFormat="1" ht="48">
      <c r="A39" s="1"/>
      <c r="B39" s="22" t="s">
        <v>62</v>
      </c>
      <c r="C39" s="17" t="s">
        <v>63</v>
      </c>
      <c r="D39" s="18" t="s">
        <v>57</v>
      </c>
      <c r="E39" s="18">
        <v>10</v>
      </c>
      <c r="F39" s="18" t="s">
        <v>42</v>
      </c>
      <c r="G39" s="19" t="s">
        <v>64</v>
      </c>
      <c r="H39" s="20">
        <v>20000000</v>
      </c>
      <c r="I39" s="20">
        <f t="shared" si="0"/>
        <v>20000000</v>
      </c>
      <c r="J39" s="18" t="s">
        <v>36</v>
      </c>
      <c r="K39" s="18" t="s">
        <v>37</v>
      </c>
      <c r="L39" s="21" t="s">
        <v>49</v>
      </c>
      <c r="O39" s="1"/>
    </row>
    <row r="40" spans="1:15" s="3" customFormat="1" ht="27">
      <c r="A40" s="1"/>
      <c r="B40" s="16">
        <v>78102203</v>
      </c>
      <c r="C40" s="17" t="s">
        <v>129</v>
      </c>
      <c r="D40" s="18" t="s">
        <v>33</v>
      </c>
      <c r="E40" s="18">
        <v>11</v>
      </c>
      <c r="F40" s="18" t="s">
        <v>34</v>
      </c>
      <c r="G40" s="19" t="s">
        <v>65</v>
      </c>
      <c r="H40" s="20">
        <v>36000000</v>
      </c>
      <c r="I40" s="20">
        <f t="shared" si="0"/>
        <v>36000000</v>
      </c>
      <c r="J40" s="18" t="s">
        <v>36</v>
      </c>
      <c r="K40" s="18" t="s">
        <v>37</v>
      </c>
      <c r="L40" s="21" t="s">
        <v>49</v>
      </c>
      <c r="O40" s="1"/>
    </row>
    <row r="41" spans="1:15" s="3" customFormat="1" ht="27">
      <c r="A41" s="1"/>
      <c r="B41" s="16">
        <v>83111601</v>
      </c>
      <c r="C41" s="17" t="s">
        <v>128</v>
      </c>
      <c r="D41" s="18" t="s">
        <v>33</v>
      </c>
      <c r="E41" s="18">
        <v>11</v>
      </c>
      <c r="F41" s="18" t="s">
        <v>51</v>
      </c>
      <c r="G41" s="19" t="s">
        <v>65</v>
      </c>
      <c r="H41" s="20">
        <v>33000000</v>
      </c>
      <c r="I41" s="20">
        <f t="shared" si="0"/>
        <v>33000000</v>
      </c>
      <c r="J41" s="18" t="s">
        <v>36</v>
      </c>
      <c r="K41" s="18" t="s">
        <v>37</v>
      </c>
      <c r="L41" s="21" t="s">
        <v>38</v>
      </c>
      <c r="O41" s="1"/>
    </row>
    <row r="42" spans="1:15" s="3" customFormat="1" ht="24">
      <c r="A42" s="1"/>
      <c r="B42" s="16">
        <v>72101511</v>
      </c>
      <c r="C42" s="17" t="s">
        <v>127</v>
      </c>
      <c r="D42" s="18" t="s">
        <v>57</v>
      </c>
      <c r="E42" s="18">
        <v>10</v>
      </c>
      <c r="F42" s="18" t="s">
        <v>66</v>
      </c>
      <c r="G42" s="19" t="s">
        <v>67</v>
      </c>
      <c r="H42" s="20">
        <v>10000000</v>
      </c>
      <c r="I42" s="20">
        <f t="shared" si="0"/>
        <v>10000000</v>
      </c>
      <c r="J42" s="18" t="s">
        <v>36</v>
      </c>
      <c r="K42" s="18" t="s">
        <v>37</v>
      </c>
      <c r="L42" s="21" t="s">
        <v>153</v>
      </c>
      <c r="O42" s="1"/>
    </row>
    <row r="43" spans="1:15" s="3" customFormat="1" ht="24">
      <c r="A43" s="1"/>
      <c r="B43" s="16">
        <v>78181507</v>
      </c>
      <c r="C43" s="17" t="s">
        <v>68</v>
      </c>
      <c r="D43" s="18" t="s">
        <v>57</v>
      </c>
      <c r="E43" s="18">
        <v>10</v>
      </c>
      <c r="F43" s="18" t="s">
        <v>51</v>
      </c>
      <c r="G43" s="19" t="s">
        <v>67</v>
      </c>
      <c r="H43" s="20">
        <v>70000000</v>
      </c>
      <c r="I43" s="20">
        <f t="shared" si="0"/>
        <v>70000000</v>
      </c>
      <c r="J43" s="18" t="s">
        <v>36</v>
      </c>
      <c r="K43" s="18" t="s">
        <v>37</v>
      </c>
      <c r="L43" s="21" t="s">
        <v>153</v>
      </c>
      <c r="O43" s="1"/>
    </row>
    <row r="44" spans="1:15" s="3" customFormat="1" ht="24">
      <c r="A44" s="1"/>
      <c r="B44" s="16">
        <v>78181507</v>
      </c>
      <c r="C44" s="17" t="s">
        <v>69</v>
      </c>
      <c r="D44" s="18" t="s">
        <v>57</v>
      </c>
      <c r="E44" s="18">
        <v>10</v>
      </c>
      <c r="F44" s="18" t="s">
        <v>51</v>
      </c>
      <c r="G44" s="19" t="s">
        <v>67</v>
      </c>
      <c r="H44" s="20">
        <v>70000000</v>
      </c>
      <c r="I44" s="20">
        <f t="shared" si="0"/>
        <v>70000000</v>
      </c>
      <c r="J44" s="18" t="s">
        <v>36</v>
      </c>
      <c r="K44" s="18" t="s">
        <v>37</v>
      </c>
      <c r="L44" s="21" t="s">
        <v>153</v>
      </c>
      <c r="O44" s="1"/>
    </row>
    <row r="45" spans="1:15" s="3" customFormat="1" ht="36">
      <c r="A45" s="1"/>
      <c r="B45" s="16">
        <v>80131502</v>
      </c>
      <c r="C45" s="17" t="s">
        <v>70</v>
      </c>
      <c r="D45" s="18" t="s">
        <v>33</v>
      </c>
      <c r="E45" s="18">
        <v>11</v>
      </c>
      <c r="F45" s="18" t="s">
        <v>34</v>
      </c>
      <c r="G45" s="19" t="s">
        <v>71</v>
      </c>
      <c r="H45" s="20">
        <v>23699500</v>
      </c>
      <c r="I45" s="20">
        <f t="shared" si="0"/>
        <v>23699500</v>
      </c>
      <c r="J45" s="18" t="s">
        <v>36</v>
      </c>
      <c r="K45" s="18" t="s">
        <v>37</v>
      </c>
      <c r="L45" s="21" t="s">
        <v>49</v>
      </c>
      <c r="O45" s="1"/>
    </row>
    <row r="46" spans="1:15" s="3" customFormat="1" ht="24">
      <c r="A46" s="1"/>
      <c r="B46" s="16">
        <v>80131502</v>
      </c>
      <c r="C46" s="17" t="s">
        <v>72</v>
      </c>
      <c r="D46" s="18" t="s">
        <v>33</v>
      </c>
      <c r="E46" s="18">
        <v>11</v>
      </c>
      <c r="F46" s="18" t="s">
        <v>34</v>
      </c>
      <c r="G46" s="19" t="s">
        <v>71</v>
      </c>
      <c r="H46" s="20">
        <v>75075000</v>
      </c>
      <c r="I46" s="20">
        <f t="shared" si="0"/>
        <v>75075000</v>
      </c>
      <c r="J46" s="18" t="s">
        <v>48</v>
      </c>
      <c r="K46" s="18" t="s">
        <v>37</v>
      </c>
      <c r="L46" s="21" t="s">
        <v>49</v>
      </c>
      <c r="O46" s="1"/>
    </row>
    <row r="47" spans="1:15" s="3" customFormat="1" ht="36">
      <c r="A47" s="1"/>
      <c r="B47" s="16">
        <v>43233700</v>
      </c>
      <c r="C47" s="17" t="s">
        <v>73</v>
      </c>
      <c r="D47" s="18" t="s">
        <v>33</v>
      </c>
      <c r="E47" s="18">
        <v>11</v>
      </c>
      <c r="F47" s="18" t="s">
        <v>34</v>
      </c>
      <c r="G47" s="19" t="s">
        <v>71</v>
      </c>
      <c r="H47" s="20">
        <v>6000000</v>
      </c>
      <c r="I47" s="20">
        <f t="shared" si="0"/>
        <v>6000000</v>
      </c>
      <c r="J47" s="18" t="s">
        <v>36</v>
      </c>
      <c r="K47" s="18" t="s">
        <v>37</v>
      </c>
      <c r="L47" s="21" t="s">
        <v>49</v>
      </c>
      <c r="O47" s="1"/>
    </row>
    <row r="48" spans="1:15" s="3" customFormat="1" ht="27">
      <c r="A48" s="1"/>
      <c r="B48" s="16">
        <v>93141808</v>
      </c>
      <c r="C48" s="17" t="s">
        <v>130</v>
      </c>
      <c r="D48" s="18" t="s">
        <v>33</v>
      </c>
      <c r="E48" s="18">
        <v>11</v>
      </c>
      <c r="F48" s="18" t="s">
        <v>51</v>
      </c>
      <c r="G48" s="19" t="s">
        <v>74</v>
      </c>
      <c r="H48" s="20">
        <v>35000000</v>
      </c>
      <c r="I48" s="20">
        <f t="shared" si="0"/>
        <v>35000000</v>
      </c>
      <c r="J48" s="18" t="s">
        <v>36</v>
      </c>
      <c r="K48" s="18" t="s">
        <v>37</v>
      </c>
      <c r="L48" s="21" t="s">
        <v>49</v>
      </c>
      <c r="O48" s="1"/>
    </row>
    <row r="49" spans="1:15" s="3" customFormat="1" ht="36">
      <c r="A49" s="1"/>
      <c r="B49" s="16">
        <v>93141506</v>
      </c>
      <c r="C49" s="17" t="s">
        <v>75</v>
      </c>
      <c r="D49" s="18" t="s">
        <v>33</v>
      </c>
      <c r="E49" s="18">
        <v>11</v>
      </c>
      <c r="F49" s="18" t="s">
        <v>85</v>
      </c>
      <c r="G49" s="19" t="s">
        <v>74</v>
      </c>
      <c r="H49" s="20">
        <v>50000000</v>
      </c>
      <c r="I49" s="20">
        <f t="shared" si="0"/>
        <v>50000000</v>
      </c>
      <c r="J49" s="18" t="s">
        <v>36</v>
      </c>
      <c r="K49" s="18" t="s">
        <v>37</v>
      </c>
      <c r="L49" s="21" t="s">
        <v>49</v>
      </c>
      <c r="O49" s="1"/>
    </row>
    <row r="50" spans="1:15" s="3" customFormat="1" ht="36">
      <c r="A50" s="1"/>
      <c r="B50" s="16">
        <v>78181505</v>
      </c>
      <c r="C50" s="17" t="s">
        <v>131</v>
      </c>
      <c r="D50" s="18" t="s">
        <v>33</v>
      </c>
      <c r="E50" s="18">
        <v>11</v>
      </c>
      <c r="F50" s="18" t="s">
        <v>66</v>
      </c>
      <c r="G50" s="19" t="s">
        <v>76</v>
      </c>
      <c r="H50" s="20">
        <v>18000000</v>
      </c>
      <c r="I50" s="20">
        <f t="shared" si="0"/>
        <v>18000000</v>
      </c>
      <c r="J50" s="18" t="s">
        <v>36</v>
      </c>
      <c r="K50" s="18" t="s">
        <v>37</v>
      </c>
      <c r="L50" s="21" t="s">
        <v>153</v>
      </c>
      <c r="O50" s="1"/>
    </row>
    <row r="51" spans="1:15" s="3" customFormat="1" ht="24">
      <c r="A51" s="1"/>
      <c r="B51" s="16">
        <v>84131500</v>
      </c>
      <c r="C51" s="17" t="s">
        <v>132</v>
      </c>
      <c r="D51" s="18" t="s">
        <v>33</v>
      </c>
      <c r="E51" s="18">
        <v>11</v>
      </c>
      <c r="F51" s="18" t="s">
        <v>46</v>
      </c>
      <c r="G51" s="19" t="s">
        <v>78</v>
      </c>
      <c r="H51" s="20">
        <v>27000000</v>
      </c>
      <c r="I51" s="20">
        <f t="shared" si="0"/>
        <v>27000000</v>
      </c>
      <c r="J51" s="18" t="s">
        <v>36</v>
      </c>
      <c r="K51" s="18" t="s">
        <v>37</v>
      </c>
      <c r="L51" s="21" t="s">
        <v>49</v>
      </c>
      <c r="O51" s="1"/>
    </row>
    <row r="52" spans="1:15" s="3" customFormat="1" ht="24">
      <c r="A52" s="1"/>
      <c r="B52" s="16">
        <v>84131603</v>
      </c>
      <c r="C52" s="17" t="s">
        <v>79</v>
      </c>
      <c r="D52" s="18" t="s">
        <v>33</v>
      </c>
      <c r="E52" s="18">
        <v>11</v>
      </c>
      <c r="F52" s="18" t="s">
        <v>46</v>
      </c>
      <c r="G52" s="19" t="s">
        <v>80</v>
      </c>
      <c r="H52" s="20">
        <v>22000000</v>
      </c>
      <c r="I52" s="20">
        <f t="shared" si="0"/>
        <v>22000000</v>
      </c>
      <c r="J52" s="18" t="s">
        <v>36</v>
      </c>
      <c r="K52" s="18" t="s">
        <v>37</v>
      </c>
      <c r="L52" s="21" t="s">
        <v>38</v>
      </c>
      <c r="O52" s="1"/>
    </row>
    <row r="53" spans="1:15" s="3" customFormat="1" ht="36">
      <c r="A53" s="1"/>
      <c r="B53" s="16">
        <v>84131500</v>
      </c>
      <c r="C53" s="17" t="s">
        <v>81</v>
      </c>
      <c r="D53" s="18" t="s">
        <v>33</v>
      </c>
      <c r="E53" s="18">
        <v>11</v>
      </c>
      <c r="F53" s="18" t="s">
        <v>46</v>
      </c>
      <c r="G53" s="19" t="s">
        <v>80</v>
      </c>
      <c r="H53" s="20">
        <v>24000000</v>
      </c>
      <c r="I53" s="20">
        <f t="shared" si="0"/>
        <v>24000000</v>
      </c>
      <c r="J53" s="18" t="s">
        <v>36</v>
      </c>
      <c r="K53" s="18" t="s">
        <v>37</v>
      </c>
      <c r="L53" s="21" t="s">
        <v>49</v>
      </c>
      <c r="O53" s="1"/>
    </row>
    <row r="54" spans="1:15" s="3" customFormat="1" ht="36">
      <c r="A54" s="1"/>
      <c r="B54" s="16">
        <v>82101802</v>
      </c>
      <c r="C54" s="17" t="s">
        <v>82</v>
      </c>
      <c r="D54" s="18" t="s">
        <v>33</v>
      </c>
      <c r="E54" s="18">
        <v>11</v>
      </c>
      <c r="F54" s="18" t="s">
        <v>83</v>
      </c>
      <c r="G54" s="19" t="s">
        <v>84</v>
      </c>
      <c r="H54" s="20">
        <v>150000000</v>
      </c>
      <c r="I54" s="20">
        <f t="shared" si="0"/>
        <v>150000000</v>
      </c>
      <c r="J54" s="18" t="s">
        <v>36</v>
      </c>
      <c r="K54" s="18" t="s">
        <v>37</v>
      </c>
      <c r="L54" s="21" t="s">
        <v>38</v>
      </c>
      <c r="O54" s="1"/>
    </row>
    <row r="55" spans="1:15" s="3" customFormat="1" ht="84">
      <c r="A55" s="1"/>
      <c r="B55" s="16">
        <v>93142103</v>
      </c>
      <c r="C55" s="17" t="s">
        <v>133</v>
      </c>
      <c r="D55" s="18" t="s">
        <v>33</v>
      </c>
      <c r="E55" s="18">
        <v>11</v>
      </c>
      <c r="F55" s="18" t="s">
        <v>85</v>
      </c>
      <c r="G55" s="19" t="s">
        <v>84</v>
      </c>
      <c r="H55" s="20">
        <v>250000000</v>
      </c>
      <c r="I55" s="20">
        <f t="shared" si="0"/>
        <v>250000000</v>
      </c>
      <c r="J55" s="18" t="s">
        <v>36</v>
      </c>
      <c r="K55" s="18" t="s">
        <v>37</v>
      </c>
      <c r="L55" s="21" t="s">
        <v>38</v>
      </c>
      <c r="O55" s="1"/>
    </row>
    <row r="56" spans="1:15" s="3" customFormat="1" ht="36">
      <c r="A56" s="1"/>
      <c r="B56" s="29" t="s">
        <v>86</v>
      </c>
      <c r="C56" s="17" t="s">
        <v>87</v>
      </c>
      <c r="D56" s="18" t="s">
        <v>41</v>
      </c>
      <c r="E56" s="18">
        <v>3</v>
      </c>
      <c r="F56" s="18" t="s">
        <v>90</v>
      </c>
      <c r="G56" s="19" t="s">
        <v>88</v>
      </c>
      <c r="H56" s="20">
        <v>270000000</v>
      </c>
      <c r="I56" s="20">
        <f t="shared" si="0"/>
        <v>270000000</v>
      </c>
      <c r="J56" s="18" t="s">
        <v>36</v>
      </c>
      <c r="K56" s="18" t="s">
        <v>37</v>
      </c>
      <c r="L56" s="21" t="s">
        <v>77</v>
      </c>
      <c r="O56" s="1"/>
    </row>
    <row r="57" spans="1:15" s="3" customFormat="1" ht="36">
      <c r="A57" s="1"/>
      <c r="B57" s="16">
        <v>81102201</v>
      </c>
      <c r="C57" s="17" t="s">
        <v>89</v>
      </c>
      <c r="D57" s="18" t="s">
        <v>41</v>
      </c>
      <c r="E57" s="18">
        <v>3</v>
      </c>
      <c r="F57" s="18" t="s">
        <v>83</v>
      </c>
      <c r="G57" s="19" t="s">
        <v>88</v>
      </c>
      <c r="H57" s="20">
        <v>27000000</v>
      </c>
      <c r="I57" s="20">
        <f t="shared" si="0"/>
        <v>27000000</v>
      </c>
      <c r="J57" s="18" t="s">
        <v>36</v>
      </c>
      <c r="K57" s="18" t="s">
        <v>37</v>
      </c>
      <c r="L57" s="21" t="s">
        <v>77</v>
      </c>
      <c r="O57" s="1"/>
    </row>
    <row r="58" spans="1:15" s="3" customFormat="1" ht="36">
      <c r="A58" s="1"/>
      <c r="B58" s="16">
        <v>80111614</v>
      </c>
      <c r="C58" s="17" t="s">
        <v>91</v>
      </c>
      <c r="D58" s="18" t="s">
        <v>33</v>
      </c>
      <c r="E58" s="18">
        <v>11.5</v>
      </c>
      <c r="F58" s="18" t="s">
        <v>34</v>
      </c>
      <c r="G58" s="19" t="s">
        <v>88</v>
      </c>
      <c r="H58" s="20">
        <v>31625000</v>
      </c>
      <c r="I58" s="20">
        <f t="shared" si="0"/>
        <v>31625000</v>
      </c>
      <c r="J58" s="18" t="s">
        <v>36</v>
      </c>
      <c r="K58" s="18" t="s">
        <v>37</v>
      </c>
      <c r="L58" s="21" t="s">
        <v>77</v>
      </c>
      <c r="O58" s="1"/>
    </row>
    <row r="59" spans="1:15" s="3" customFormat="1" ht="36">
      <c r="A59" s="1"/>
      <c r="B59" s="16">
        <v>80111614</v>
      </c>
      <c r="C59" s="17" t="s">
        <v>92</v>
      </c>
      <c r="D59" s="18" t="s">
        <v>33</v>
      </c>
      <c r="E59" s="18">
        <v>11</v>
      </c>
      <c r="F59" s="18" t="s">
        <v>34</v>
      </c>
      <c r="G59" s="19" t="s">
        <v>88</v>
      </c>
      <c r="H59" s="20">
        <v>48000000</v>
      </c>
      <c r="I59" s="20">
        <f t="shared" si="0"/>
        <v>48000000</v>
      </c>
      <c r="J59" s="18" t="s">
        <v>36</v>
      </c>
      <c r="K59" s="18" t="s">
        <v>37</v>
      </c>
      <c r="L59" s="21" t="s">
        <v>77</v>
      </c>
      <c r="O59" s="1"/>
    </row>
    <row r="60" spans="1:15" s="3" customFormat="1" ht="36">
      <c r="A60" s="1"/>
      <c r="B60" s="16">
        <v>80111604</v>
      </c>
      <c r="C60" s="17" t="s">
        <v>94</v>
      </c>
      <c r="D60" s="18" t="s">
        <v>33</v>
      </c>
      <c r="E60" s="18">
        <v>11</v>
      </c>
      <c r="F60" s="18" t="s">
        <v>34</v>
      </c>
      <c r="G60" s="19" t="s">
        <v>88</v>
      </c>
      <c r="H60" s="20">
        <v>110000000</v>
      </c>
      <c r="I60" s="20">
        <f t="shared" si="0"/>
        <v>110000000</v>
      </c>
      <c r="J60" s="18" t="s">
        <v>36</v>
      </c>
      <c r="K60" s="18" t="s">
        <v>37</v>
      </c>
      <c r="L60" s="21" t="s">
        <v>77</v>
      </c>
      <c r="O60" s="1"/>
    </row>
    <row r="61" spans="1:15" s="3" customFormat="1" ht="72">
      <c r="A61" s="1"/>
      <c r="B61" s="22" t="s">
        <v>95</v>
      </c>
      <c r="C61" s="17" t="s">
        <v>96</v>
      </c>
      <c r="D61" s="18" t="s">
        <v>57</v>
      </c>
      <c r="E61" s="18">
        <v>2</v>
      </c>
      <c r="F61" s="18" t="s">
        <v>55</v>
      </c>
      <c r="G61" s="19" t="s">
        <v>88</v>
      </c>
      <c r="H61" s="20">
        <v>125000000</v>
      </c>
      <c r="I61" s="20">
        <f t="shared" si="0"/>
        <v>125000000</v>
      </c>
      <c r="J61" s="18" t="s">
        <v>36</v>
      </c>
      <c r="K61" s="18" t="s">
        <v>37</v>
      </c>
      <c r="L61" s="21" t="s">
        <v>77</v>
      </c>
      <c r="O61" s="1"/>
    </row>
    <row r="62" spans="1:15" s="3" customFormat="1" ht="36">
      <c r="A62" s="1"/>
      <c r="B62" s="16">
        <v>81102201</v>
      </c>
      <c r="C62" s="17" t="s">
        <v>97</v>
      </c>
      <c r="D62" s="18" t="s">
        <v>57</v>
      </c>
      <c r="E62" s="18">
        <v>4</v>
      </c>
      <c r="F62" s="18" t="s">
        <v>90</v>
      </c>
      <c r="G62" s="19" t="s">
        <v>88</v>
      </c>
      <c r="H62" s="20">
        <v>200068180</v>
      </c>
      <c r="I62" s="20">
        <f t="shared" si="0"/>
        <v>200068180</v>
      </c>
      <c r="J62" s="18" t="s">
        <v>36</v>
      </c>
      <c r="K62" s="18" t="s">
        <v>37</v>
      </c>
      <c r="L62" s="21" t="s">
        <v>77</v>
      </c>
      <c r="O62" s="1"/>
    </row>
    <row r="63" spans="1:15" s="3" customFormat="1" ht="36">
      <c r="A63" s="1"/>
      <c r="B63" s="16">
        <v>81102201</v>
      </c>
      <c r="C63" s="17" t="s">
        <v>98</v>
      </c>
      <c r="D63" s="18" t="s">
        <v>57</v>
      </c>
      <c r="E63" s="18">
        <v>4</v>
      </c>
      <c r="F63" s="18" t="s">
        <v>83</v>
      </c>
      <c r="G63" s="19" t="s">
        <v>88</v>
      </c>
      <c r="H63" s="20">
        <v>20006820</v>
      </c>
      <c r="I63" s="20">
        <f t="shared" si="0"/>
        <v>20006820</v>
      </c>
      <c r="J63" s="18" t="s">
        <v>36</v>
      </c>
      <c r="K63" s="18" t="s">
        <v>37</v>
      </c>
      <c r="L63" s="21" t="s">
        <v>77</v>
      </c>
      <c r="O63" s="1"/>
    </row>
    <row r="64" spans="1:15" s="3" customFormat="1" ht="36">
      <c r="A64" s="1"/>
      <c r="B64" s="16">
        <v>81102201</v>
      </c>
      <c r="C64" s="17" t="s">
        <v>99</v>
      </c>
      <c r="D64" s="18" t="s">
        <v>57</v>
      </c>
      <c r="E64" s="18">
        <v>10</v>
      </c>
      <c r="F64" s="18" t="s">
        <v>90</v>
      </c>
      <c r="G64" s="19" t="s">
        <v>88</v>
      </c>
      <c r="H64" s="20">
        <v>50000000</v>
      </c>
      <c r="I64" s="20">
        <f t="shared" si="0"/>
        <v>50000000</v>
      </c>
      <c r="J64" s="18" t="s">
        <v>36</v>
      </c>
      <c r="K64" s="18" t="s">
        <v>37</v>
      </c>
      <c r="L64" s="21" t="s">
        <v>77</v>
      </c>
      <c r="O64" s="1"/>
    </row>
    <row r="65" spans="1:15" s="3" customFormat="1" ht="55.5" customHeight="1">
      <c r="A65" s="1"/>
      <c r="B65" s="16">
        <v>93142103</v>
      </c>
      <c r="C65" s="17" t="s">
        <v>134</v>
      </c>
      <c r="D65" s="18" t="s">
        <v>41</v>
      </c>
      <c r="E65" s="18">
        <v>12</v>
      </c>
      <c r="F65" s="18" t="s">
        <v>85</v>
      </c>
      <c r="G65" s="19" t="s">
        <v>100</v>
      </c>
      <c r="H65" s="20">
        <v>250000000</v>
      </c>
      <c r="I65" s="20">
        <f t="shared" si="0"/>
        <v>250000000</v>
      </c>
      <c r="J65" s="18" t="s">
        <v>36</v>
      </c>
      <c r="K65" s="18" t="s">
        <v>37</v>
      </c>
      <c r="L65" s="21" t="s">
        <v>38</v>
      </c>
      <c r="O65" s="1"/>
    </row>
    <row r="66" spans="1:15" s="3" customFormat="1" ht="55.5" customHeight="1">
      <c r="A66" s="1"/>
      <c r="B66" s="16">
        <v>93142103</v>
      </c>
      <c r="C66" s="17" t="s">
        <v>135</v>
      </c>
      <c r="D66" s="18" t="s">
        <v>57</v>
      </c>
      <c r="E66" s="18">
        <v>10</v>
      </c>
      <c r="F66" s="18" t="s">
        <v>85</v>
      </c>
      <c r="G66" s="19" t="s">
        <v>100</v>
      </c>
      <c r="H66" s="20">
        <v>120000000</v>
      </c>
      <c r="I66" s="20">
        <f t="shared" si="0"/>
        <v>120000000</v>
      </c>
      <c r="J66" s="18" t="s">
        <v>36</v>
      </c>
      <c r="K66" s="18" t="s">
        <v>37</v>
      </c>
      <c r="L66" s="21" t="s">
        <v>38</v>
      </c>
      <c r="O66" s="1"/>
    </row>
    <row r="67" spans="1:15" s="3" customFormat="1" ht="27">
      <c r="A67" s="1"/>
      <c r="B67" s="16">
        <v>93142103</v>
      </c>
      <c r="C67" s="17" t="s">
        <v>136</v>
      </c>
      <c r="D67" s="18" t="s">
        <v>33</v>
      </c>
      <c r="E67" s="18">
        <v>11</v>
      </c>
      <c r="F67" s="18" t="s">
        <v>85</v>
      </c>
      <c r="G67" s="19" t="s">
        <v>101</v>
      </c>
      <c r="H67" s="20">
        <v>302500000</v>
      </c>
      <c r="I67" s="20">
        <f t="shared" si="0"/>
        <v>302500000</v>
      </c>
      <c r="J67" s="18" t="s">
        <v>36</v>
      </c>
      <c r="K67" s="18" t="s">
        <v>37</v>
      </c>
      <c r="L67" s="21" t="s">
        <v>38</v>
      </c>
      <c r="O67" s="1"/>
    </row>
    <row r="68" spans="1:15" s="3" customFormat="1" ht="27">
      <c r="A68" s="1"/>
      <c r="B68" s="16">
        <v>93142103</v>
      </c>
      <c r="C68" s="17" t="s">
        <v>137</v>
      </c>
      <c r="D68" s="18" t="s">
        <v>33</v>
      </c>
      <c r="E68" s="18">
        <v>11</v>
      </c>
      <c r="F68" s="18" t="s">
        <v>85</v>
      </c>
      <c r="G68" s="19" t="s">
        <v>101</v>
      </c>
      <c r="H68" s="20">
        <v>100000000.00000001</v>
      </c>
      <c r="I68" s="20">
        <f t="shared" si="0"/>
        <v>100000000.00000001</v>
      </c>
      <c r="J68" s="18" t="s">
        <v>36</v>
      </c>
      <c r="K68" s="18" t="s">
        <v>37</v>
      </c>
      <c r="L68" s="21" t="s">
        <v>38</v>
      </c>
      <c r="O68" s="1"/>
    </row>
    <row r="69" spans="1:15" s="3" customFormat="1" ht="39" customHeight="1">
      <c r="A69" s="1"/>
      <c r="B69" s="16">
        <v>41113038</v>
      </c>
      <c r="C69" s="17" t="s">
        <v>102</v>
      </c>
      <c r="D69" s="18" t="s">
        <v>50</v>
      </c>
      <c r="E69" s="18">
        <v>4</v>
      </c>
      <c r="F69" s="18" t="s">
        <v>85</v>
      </c>
      <c r="G69" s="19" t="s">
        <v>101</v>
      </c>
      <c r="H69" s="20">
        <v>30000000</v>
      </c>
      <c r="I69" s="20">
        <f t="shared" si="0"/>
        <v>30000000</v>
      </c>
      <c r="J69" s="18" t="s">
        <v>36</v>
      </c>
      <c r="K69" s="18" t="s">
        <v>37</v>
      </c>
      <c r="L69" s="21" t="s">
        <v>103</v>
      </c>
      <c r="O69" s="1"/>
    </row>
    <row r="70" spans="1:15" s="3" customFormat="1" ht="27">
      <c r="A70" s="1"/>
      <c r="B70" s="16">
        <v>93142103</v>
      </c>
      <c r="C70" s="17" t="s">
        <v>139</v>
      </c>
      <c r="D70" s="18" t="s">
        <v>33</v>
      </c>
      <c r="E70" s="18">
        <v>11</v>
      </c>
      <c r="F70" s="18" t="s">
        <v>34</v>
      </c>
      <c r="G70" s="19" t="s">
        <v>101</v>
      </c>
      <c r="H70" s="20">
        <v>239999999.99999997</v>
      </c>
      <c r="I70" s="20">
        <f t="shared" si="0"/>
        <v>239999999.99999997</v>
      </c>
      <c r="J70" s="18" t="s">
        <v>36</v>
      </c>
      <c r="K70" s="18" t="s">
        <v>37</v>
      </c>
      <c r="L70" s="21" t="s">
        <v>38</v>
      </c>
      <c r="O70" s="1"/>
    </row>
    <row r="71" spans="1:15" s="3" customFormat="1" ht="27">
      <c r="A71" s="1"/>
      <c r="B71" s="16">
        <v>93142103</v>
      </c>
      <c r="C71" s="17" t="s">
        <v>138</v>
      </c>
      <c r="D71" s="18" t="s">
        <v>33</v>
      </c>
      <c r="E71" s="18">
        <v>11</v>
      </c>
      <c r="F71" s="18" t="s">
        <v>85</v>
      </c>
      <c r="G71" s="19" t="s">
        <v>101</v>
      </c>
      <c r="H71" s="20">
        <v>150000000</v>
      </c>
      <c r="I71" s="20">
        <f t="shared" si="0"/>
        <v>150000000</v>
      </c>
      <c r="J71" s="18" t="s">
        <v>36</v>
      </c>
      <c r="K71" s="18" t="s">
        <v>37</v>
      </c>
      <c r="L71" s="21" t="s">
        <v>38</v>
      </c>
      <c r="O71" s="1"/>
    </row>
    <row r="72" spans="1:15" s="3" customFormat="1" ht="27">
      <c r="A72" s="1"/>
      <c r="B72" s="16">
        <v>93142103</v>
      </c>
      <c r="C72" s="17" t="s">
        <v>140</v>
      </c>
      <c r="D72" s="18" t="s">
        <v>33</v>
      </c>
      <c r="E72" s="18">
        <v>11</v>
      </c>
      <c r="F72" s="18" t="s">
        <v>85</v>
      </c>
      <c r="G72" s="19" t="s">
        <v>101</v>
      </c>
      <c r="H72" s="20">
        <v>260000000</v>
      </c>
      <c r="I72" s="20">
        <f t="shared" si="0"/>
        <v>260000000</v>
      </c>
      <c r="J72" s="18" t="s">
        <v>36</v>
      </c>
      <c r="K72" s="18" t="s">
        <v>37</v>
      </c>
      <c r="L72" s="21" t="s">
        <v>38</v>
      </c>
      <c r="O72" s="1"/>
    </row>
    <row r="73" spans="2:12" ht="36">
      <c r="B73" s="16">
        <v>93142103</v>
      </c>
      <c r="C73" s="17" t="s">
        <v>141</v>
      </c>
      <c r="D73" s="18" t="s">
        <v>33</v>
      </c>
      <c r="E73" s="18">
        <v>8</v>
      </c>
      <c r="F73" s="18" t="s">
        <v>85</v>
      </c>
      <c r="G73" s="19" t="s">
        <v>104</v>
      </c>
      <c r="H73" s="20">
        <v>70000000</v>
      </c>
      <c r="I73" s="20">
        <f t="shared" si="0"/>
        <v>70000000</v>
      </c>
      <c r="J73" s="18" t="s">
        <v>36</v>
      </c>
      <c r="K73" s="18" t="s">
        <v>37</v>
      </c>
      <c r="L73" s="21" t="s">
        <v>38</v>
      </c>
    </row>
    <row r="74" spans="2:15" ht="36">
      <c r="B74" s="16" t="s">
        <v>105</v>
      </c>
      <c r="C74" s="17" t="s">
        <v>147</v>
      </c>
      <c r="D74" s="18" t="s">
        <v>33</v>
      </c>
      <c r="E74" s="18">
        <v>11</v>
      </c>
      <c r="F74" s="18" t="s">
        <v>34</v>
      </c>
      <c r="G74" s="19" t="s">
        <v>104</v>
      </c>
      <c r="H74" s="20">
        <v>55000000</v>
      </c>
      <c r="I74" s="20">
        <f t="shared" si="0"/>
        <v>55000000</v>
      </c>
      <c r="J74" s="18" t="s">
        <v>36</v>
      </c>
      <c r="K74" s="18" t="s">
        <v>37</v>
      </c>
      <c r="L74" s="21" t="s">
        <v>38</v>
      </c>
      <c r="O74" s="14"/>
    </row>
    <row r="75" spans="2:12" ht="48" customHeight="1">
      <c r="B75" s="22">
        <v>81112102</v>
      </c>
      <c r="C75" s="17" t="s">
        <v>142</v>
      </c>
      <c r="D75" s="18" t="s">
        <v>41</v>
      </c>
      <c r="E75" s="18">
        <v>12</v>
      </c>
      <c r="F75" s="18" t="s">
        <v>66</v>
      </c>
      <c r="G75" s="19" t="s">
        <v>104</v>
      </c>
      <c r="H75" s="20">
        <v>20000000</v>
      </c>
      <c r="I75" s="20">
        <f t="shared" si="0"/>
        <v>20000000</v>
      </c>
      <c r="J75" s="18" t="s">
        <v>36</v>
      </c>
      <c r="K75" s="18" t="s">
        <v>37</v>
      </c>
      <c r="L75" s="21" t="s">
        <v>106</v>
      </c>
    </row>
    <row r="76" spans="2:15" ht="46.5" customHeight="1">
      <c r="B76" s="22">
        <v>81112105</v>
      </c>
      <c r="C76" s="17" t="s">
        <v>107</v>
      </c>
      <c r="D76" s="18" t="s">
        <v>108</v>
      </c>
      <c r="E76" s="18">
        <v>12</v>
      </c>
      <c r="F76" s="18" t="s">
        <v>42</v>
      </c>
      <c r="G76" s="19" t="s">
        <v>104</v>
      </c>
      <c r="H76" s="20">
        <v>850000</v>
      </c>
      <c r="I76" s="20">
        <f t="shared" si="0"/>
        <v>850000</v>
      </c>
      <c r="J76" s="18" t="s">
        <v>36</v>
      </c>
      <c r="K76" s="18" t="s">
        <v>37</v>
      </c>
      <c r="L76" s="21" t="s">
        <v>106</v>
      </c>
      <c r="O76" s="14"/>
    </row>
    <row r="77" spans="2:15" ht="44.25" customHeight="1">
      <c r="B77" s="16">
        <v>81111801</v>
      </c>
      <c r="C77" s="17" t="s">
        <v>109</v>
      </c>
      <c r="D77" s="18" t="s">
        <v>57</v>
      </c>
      <c r="E77" s="18">
        <v>1</v>
      </c>
      <c r="F77" s="18" t="s">
        <v>42</v>
      </c>
      <c r="G77" s="19" t="s">
        <v>104</v>
      </c>
      <c r="H77" s="20">
        <v>4950000</v>
      </c>
      <c r="I77" s="20">
        <f t="shared" si="0"/>
        <v>4950000</v>
      </c>
      <c r="J77" s="18" t="s">
        <v>36</v>
      </c>
      <c r="K77" s="18" t="s">
        <v>37</v>
      </c>
      <c r="L77" s="21" t="s">
        <v>106</v>
      </c>
      <c r="O77" s="14"/>
    </row>
    <row r="78" spans="2:15" ht="36">
      <c r="B78" s="16">
        <v>43211714</v>
      </c>
      <c r="C78" s="17" t="s">
        <v>143</v>
      </c>
      <c r="D78" s="18" t="s">
        <v>57</v>
      </c>
      <c r="E78" s="18">
        <v>1</v>
      </c>
      <c r="F78" s="18" t="s">
        <v>66</v>
      </c>
      <c r="G78" s="19" t="s">
        <v>104</v>
      </c>
      <c r="H78" s="20">
        <v>1000000</v>
      </c>
      <c r="I78" s="20">
        <f t="shared" si="0"/>
        <v>1000000</v>
      </c>
      <c r="J78" s="18" t="s">
        <v>36</v>
      </c>
      <c r="K78" s="18" t="s">
        <v>37</v>
      </c>
      <c r="L78" s="21" t="s">
        <v>106</v>
      </c>
      <c r="O78" s="14"/>
    </row>
    <row r="79" spans="2:15" ht="36">
      <c r="B79" s="16">
        <v>80111607</v>
      </c>
      <c r="C79" s="17" t="s">
        <v>144</v>
      </c>
      <c r="D79" s="18" t="s">
        <v>33</v>
      </c>
      <c r="E79" s="18">
        <v>11</v>
      </c>
      <c r="F79" s="18" t="s">
        <v>34</v>
      </c>
      <c r="G79" s="19" t="s">
        <v>104</v>
      </c>
      <c r="H79" s="20">
        <v>66000000</v>
      </c>
      <c r="I79" s="20">
        <f t="shared" si="0"/>
        <v>66000000</v>
      </c>
      <c r="J79" s="18" t="s">
        <v>36</v>
      </c>
      <c r="K79" s="18" t="s">
        <v>37</v>
      </c>
      <c r="L79" s="21" t="s">
        <v>38</v>
      </c>
      <c r="O79" s="14"/>
    </row>
    <row r="80" spans="2:15" ht="36">
      <c r="B80" s="16">
        <v>80111607</v>
      </c>
      <c r="C80" s="17" t="s">
        <v>110</v>
      </c>
      <c r="D80" s="18" t="s">
        <v>33</v>
      </c>
      <c r="E80" s="18">
        <v>11</v>
      </c>
      <c r="F80" s="18" t="s">
        <v>34</v>
      </c>
      <c r="G80" s="19" t="s">
        <v>104</v>
      </c>
      <c r="H80" s="20">
        <v>55000000</v>
      </c>
      <c r="I80" s="20">
        <f t="shared" si="0"/>
        <v>55000000</v>
      </c>
      <c r="J80" s="18" t="s">
        <v>36</v>
      </c>
      <c r="K80" s="18" t="s">
        <v>37</v>
      </c>
      <c r="L80" s="21" t="s">
        <v>38</v>
      </c>
      <c r="O80" s="14"/>
    </row>
    <row r="81" spans="2:12" ht="36">
      <c r="B81" s="16">
        <v>80111607</v>
      </c>
      <c r="C81" s="17" t="s">
        <v>145</v>
      </c>
      <c r="D81" s="18" t="s">
        <v>33</v>
      </c>
      <c r="E81" s="18">
        <v>11</v>
      </c>
      <c r="F81" s="18" t="s">
        <v>34</v>
      </c>
      <c r="G81" s="19" t="s">
        <v>104</v>
      </c>
      <c r="H81" s="20">
        <v>37200000</v>
      </c>
      <c r="I81" s="20">
        <f t="shared" si="0"/>
        <v>37200000</v>
      </c>
      <c r="J81" s="18" t="s">
        <v>36</v>
      </c>
      <c r="K81" s="18" t="s">
        <v>37</v>
      </c>
      <c r="L81" s="21" t="s">
        <v>38</v>
      </c>
    </row>
    <row r="82" spans="2:12" ht="36">
      <c r="B82" s="16">
        <v>93151507</v>
      </c>
      <c r="C82" s="17" t="s">
        <v>146</v>
      </c>
      <c r="D82" s="18" t="s">
        <v>33</v>
      </c>
      <c r="E82" s="18">
        <v>11</v>
      </c>
      <c r="F82" s="18" t="s">
        <v>34</v>
      </c>
      <c r="G82" s="19" t="s">
        <v>104</v>
      </c>
      <c r="H82" s="20">
        <v>49500000</v>
      </c>
      <c r="I82" s="20">
        <f t="shared" si="0"/>
        <v>49500000</v>
      </c>
      <c r="J82" s="18" t="s">
        <v>36</v>
      </c>
      <c r="K82" s="18" t="s">
        <v>37</v>
      </c>
      <c r="L82" s="21" t="s">
        <v>38</v>
      </c>
    </row>
    <row r="83" spans="2:12" ht="36">
      <c r="B83" s="16">
        <v>80111607</v>
      </c>
      <c r="C83" s="17" t="s">
        <v>151</v>
      </c>
      <c r="D83" s="18" t="s">
        <v>33</v>
      </c>
      <c r="E83" s="18">
        <v>11</v>
      </c>
      <c r="F83" s="18" t="s">
        <v>34</v>
      </c>
      <c r="G83" s="19" t="s">
        <v>104</v>
      </c>
      <c r="H83" s="20">
        <v>44000000</v>
      </c>
      <c r="I83" s="20">
        <f t="shared" si="0"/>
        <v>44000000</v>
      </c>
      <c r="J83" s="18" t="s">
        <v>36</v>
      </c>
      <c r="K83" s="18" t="s">
        <v>37</v>
      </c>
      <c r="L83" s="21" t="s">
        <v>38</v>
      </c>
    </row>
    <row r="84" spans="2:12" ht="36">
      <c r="B84" s="16">
        <v>80161506</v>
      </c>
      <c r="C84" s="17" t="s">
        <v>111</v>
      </c>
      <c r="D84" s="18" t="s">
        <v>33</v>
      </c>
      <c r="E84" s="18">
        <v>11</v>
      </c>
      <c r="F84" s="18" t="s">
        <v>93</v>
      </c>
      <c r="G84" s="19" t="s">
        <v>104</v>
      </c>
      <c r="H84" s="20">
        <v>58300000</v>
      </c>
      <c r="I84" s="20">
        <f t="shared" si="0"/>
        <v>58300000</v>
      </c>
      <c r="J84" s="18" t="s">
        <v>36</v>
      </c>
      <c r="K84" s="18" t="s">
        <v>37</v>
      </c>
      <c r="L84" s="21" t="s">
        <v>38</v>
      </c>
    </row>
    <row r="85" spans="2:12" ht="36">
      <c r="B85" s="22">
        <v>82101802</v>
      </c>
      <c r="C85" s="17" t="s">
        <v>166</v>
      </c>
      <c r="D85" s="18" t="s">
        <v>33</v>
      </c>
      <c r="E85" s="18">
        <v>10</v>
      </c>
      <c r="F85" s="18" t="s">
        <v>34</v>
      </c>
      <c r="G85" s="19" t="s">
        <v>104</v>
      </c>
      <c r="H85" s="20">
        <v>32000000</v>
      </c>
      <c r="I85" s="20">
        <f t="shared" si="0"/>
        <v>32000000</v>
      </c>
      <c r="J85" s="18" t="s">
        <v>36</v>
      </c>
      <c r="K85" s="18" t="s">
        <v>37</v>
      </c>
      <c r="L85" s="21" t="s">
        <v>38</v>
      </c>
    </row>
    <row r="86" spans="2:12" ht="36">
      <c r="B86" s="16">
        <v>80111619</v>
      </c>
      <c r="C86" s="17" t="s">
        <v>167</v>
      </c>
      <c r="D86" s="18" t="s">
        <v>33</v>
      </c>
      <c r="E86" s="18">
        <v>10</v>
      </c>
      <c r="F86" s="18" t="s">
        <v>34</v>
      </c>
      <c r="G86" s="19" t="s">
        <v>104</v>
      </c>
      <c r="H86" s="20">
        <v>19000000</v>
      </c>
      <c r="I86" s="20">
        <f t="shared" si="0"/>
        <v>19000000</v>
      </c>
      <c r="J86" s="18" t="s">
        <v>36</v>
      </c>
      <c r="K86" s="18" t="s">
        <v>37</v>
      </c>
      <c r="L86" s="21" t="s">
        <v>38</v>
      </c>
    </row>
    <row r="87" spans="2:12" ht="36">
      <c r="B87" s="16">
        <v>84111603</v>
      </c>
      <c r="C87" s="17" t="s">
        <v>114</v>
      </c>
      <c r="D87" s="18" t="s">
        <v>33</v>
      </c>
      <c r="E87" s="18">
        <v>11</v>
      </c>
      <c r="F87" s="18" t="s">
        <v>34</v>
      </c>
      <c r="G87" s="19" t="s">
        <v>104</v>
      </c>
      <c r="H87" s="20">
        <v>44000000</v>
      </c>
      <c r="I87" s="20">
        <f aca="true" t="shared" si="1" ref="I87:I93">+H87</f>
        <v>44000000</v>
      </c>
      <c r="J87" s="18" t="s">
        <v>36</v>
      </c>
      <c r="K87" s="18" t="s">
        <v>37</v>
      </c>
      <c r="L87" s="21" t="s">
        <v>38</v>
      </c>
    </row>
    <row r="88" spans="2:12" ht="36">
      <c r="B88" s="16">
        <v>80121610</v>
      </c>
      <c r="C88" s="17" t="s">
        <v>115</v>
      </c>
      <c r="D88" s="18" t="s">
        <v>108</v>
      </c>
      <c r="E88" s="18">
        <v>12</v>
      </c>
      <c r="F88" s="18" t="s">
        <v>34</v>
      </c>
      <c r="G88" s="19" t="s">
        <v>116</v>
      </c>
      <c r="H88" s="20">
        <v>0</v>
      </c>
      <c r="I88" s="20">
        <f t="shared" si="1"/>
        <v>0</v>
      </c>
      <c r="J88" s="18" t="s">
        <v>48</v>
      </c>
      <c r="K88" s="18" t="s">
        <v>37</v>
      </c>
      <c r="L88" s="21" t="s">
        <v>38</v>
      </c>
    </row>
    <row r="89" spans="2:12" ht="24">
      <c r="B89" s="16">
        <v>78181703</v>
      </c>
      <c r="C89" s="17" t="s">
        <v>154</v>
      </c>
      <c r="D89" s="18" t="s">
        <v>33</v>
      </c>
      <c r="E89" s="18">
        <v>6</v>
      </c>
      <c r="F89" s="18" t="s">
        <v>34</v>
      </c>
      <c r="G89" s="19" t="s">
        <v>116</v>
      </c>
      <c r="H89" s="20">
        <v>0</v>
      </c>
      <c r="I89" s="20">
        <f t="shared" si="1"/>
        <v>0</v>
      </c>
      <c r="J89" s="18" t="s">
        <v>48</v>
      </c>
      <c r="K89" s="18" t="s">
        <v>37</v>
      </c>
      <c r="L89" s="21" t="s">
        <v>38</v>
      </c>
    </row>
    <row r="90" spans="2:12" ht="18">
      <c r="B90" s="16">
        <v>25172610</v>
      </c>
      <c r="C90" s="17" t="s">
        <v>113</v>
      </c>
      <c r="D90" s="18" t="s">
        <v>50</v>
      </c>
      <c r="E90" s="18">
        <v>6</v>
      </c>
      <c r="F90" s="18" t="s">
        <v>51</v>
      </c>
      <c r="G90" s="19" t="s">
        <v>64</v>
      </c>
      <c r="H90" s="20">
        <v>0</v>
      </c>
      <c r="I90" s="20">
        <f t="shared" si="1"/>
        <v>0</v>
      </c>
      <c r="J90" s="18" t="s">
        <v>36</v>
      </c>
      <c r="K90" s="18" t="s">
        <v>37</v>
      </c>
      <c r="L90" s="21" t="s">
        <v>38</v>
      </c>
    </row>
    <row r="91" spans="2:12" ht="60">
      <c r="B91" s="36" t="s">
        <v>112</v>
      </c>
      <c r="C91" s="37" t="s">
        <v>155</v>
      </c>
      <c r="D91" s="38" t="s">
        <v>50</v>
      </c>
      <c r="E91" s="38">
        <v>6</v>
      </c>
      <c r="F91" s="38" t="s">
        <v>156</v>
      </c>
      <c r="G91" s="39" t="s">
        <v>64</v>
      </c>
      <c r="H91" s="40">
        <v>0</v>
      </c>
      <c r="I91" s="40">
        <f t="shared" si="1"/>
        <v>0</v>
      </c>
      <c r="J91" s="38" t="s">
        <v>36</v>
      </c>
      <c r="K91" s="38" t="s">
        <v>37</v>
      </c>
      <c r="L91" s="41" t="s">
        <v>38</v>
      </c>
    </row>
    <row r="92" spans="2:12" ht="84">
      <c r="B92" s="36" t="s">
        <v>157</v>
      </c>
      <c r="C92" s="37" t="s">
        <v>158</v>
      </c>
      <c r="D92" s="38" t="s">
        <v>159</v>
      </c>
      <c r="E92" s="38">
        <v>120</v>
      </c>
      <c r="F92" s="38" t="s">
        <v>90</v>
      </c>
      <c r="G92" s="39" t="s">
        <v>64</v>
      </c>
      <c r="H92" s="40">
        <v>0</v>
      </c>
      <c r="I92" s="40">
        <f t="shared" si="1"/>
        <v>0</v>
      </c>
      <c r="J92" s="38" t="s">
        <v>36</v>
      </c>
      <c r="K92" s="38" t="s">
        <v>37</v>
      </c>
      <c r="L92" s="41" t="s">
        <v>38</v>
      </c>
    </row>
    <row r="93" spans="2:12" ht="72">
      <c r="B93" s="16">
        <v>43233700</v>
      </c>
      <c r="C93" s="17" t="s">
        <v>165</v>
      </c>
      <c r="D93" s="18" t="s">
        <v>161</v>
      </c>
      <c r="E93" s="18">
        <v>6</v>
      </c>
      <c r="F93" s="18" t="s">
        <v>34</v>
      </c>
      <c r="G93" s="19" t="s">
        <v>104</v>
      </c>
      <c r="H93" s="20">
        <v>0</v>
      </c>
      <c r="I93" s="20">
        <f t="shared" si="1"/>
        <v>0</v>
      </c>
      <c r="J93" s="18" t="s">
        <v>36</v>
      </c>
      <c r="K93" s="18" t="s">
        <v>37</v>
      </c>
      <c r="L93" s="21" t="s">
        <v>106</v>
      </c>
    </row>
    <row r="94" spans="2:12" ht="24">
      <c r="B94" s="16">
        <v>93142103</v>
      </c>
      <c r="C94" s="17" t="s">
        <v>149</v>
      </c>
      <c r="D94" s="18" t="s">
        <v>162</v>
      </c>
      <c r="E94" s="18">
        <v>11</v>
      </c>
      <c r="F94" s="18" t="s">
        <v>85</v>
      </c>
      <c r="G94" s="19" t="s">
        <v>116</v>
      </c>
      <c r="H94" s="20">
        <v>0</v>
      </c>
      <c r="I94" s="20">
        <f>+H94</f>
        <v>0</v>
      </c>
      <c r="J94" s="18" t="s">
        <v>48</v>
      </c>
      <c r="K94" s="18" t="s">
        <v>37</v>
      </c>
      <c r="L94" s="21" t="s">
        <v>38</v>
      </c>
    </row>
    <row r="95" spans="2:12" ht="24.75" thickBot="1">
      <c r="B95" s="42">
        <v>93142103</v>
      </c>
      <c r="C95" s="43" t="s">
        <v>148</v>
      </c>
      <c r="D95" s="44" t="s">
        <v>41</v>
      </c>
      <c r="E95" s="44">
        <v>10</v>
      </c>
      <c r="F95" s="44" t="s">
        <v>85</v>
      </c>
      <c r="G95" s="45" t="s">
        <v>64</v>
      </c>
      <c r="H95" s="46">
        <v>0</v>
      </c>
      <c r="I95" s="46">
        <f>+H95</f>
        <v>0</v>
      </c>
      <c r="J95" s="44" t="s">
        <v>36</v>
      </c>
      <c r="K95" s="44" t="s">
        <v>37</v>
      </c>
      <c r="L95" s="47" t="s">
        <v>38</v>
      </c>
    </row>
    <row r="96" ht="15">
      <c r="H96" s="14"/>
    </row>
    <row r="97" spans="2:8" ht="30.75" thickBot="1">
      <c r="B97" s="23" t="s">
        <v>117</v>
      </c>
      <c r="H97" s="14"/>
    </row>
    <row r="98" spans="2:8" ht="45">
      <c r="B98" s="24" t="s">
        <v>23</v>
      </c>
      <c r="C98" s="25" t="s">
        <v>118</v>
      </c>
      <c r="D98" s="15" t="s">
        <v>32</v>
      </c>
      <c r="H98" s="14"/>
    </row>
    <row r="99" spans="2:8" ht="15">
      <c r="B99" s="6"/>
      <c r="C99" s="26"/>
      <c r="D99" s="7"/>
      <c r="H99" s="14"/>
    </row>
    <row r="100" spans="2:4" ht="15">
      <c r="B100" s="6"/>
      <c r="C100" s="26"/>
      <c r="D100" s="7"/>
    </row>
    <row r="101" spans="2:4" ht="15">
      <c r="B101" s="6"/>
      <c r="C101" s="26"/>
      <c r="D101" s="7"/>
    </row>
    <row r="102" spans="2:4" ht="15">
      <c r="B102" s="6"/>
      <c r="C102" s="26"/>
      <c r="D102" s="7"/>
    </row>
    <row r="103" spans="2:4" ht="15.75" thickBot="1">
      <c r="B103" s="12"/>
      <c r="C103" s="27"/>
      <c r="D103" s="28"/>
    </row>
  </sheetData>
  <sheetProtection/>
  <mergeCells count="2">
    <mergeCell ref="F5:I9"/>
    <mergeCell ref="F11:I1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2017-01-19T20:08:08Z</dcterms:created>
  <dcterms:modified xsi:type="dcterms:W3CDTF">2017-07-07T13:53:28Z</dcterms:modified>
  <cp:category/>
  <cp:version/>
  <cp:contentType/>
  <cp:contentStatus/>
</cp:coreProperties>
</file>