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ITTB\MIPG\Plan integrado 2023\Planes\2023\"/>
    </mc:Choice>
  </mc:AlternateContent>
  <xr:revisionPtr revIDLastSave="0" documentId="13_ncr:1_{5017821F-F8F5-434F-A661-70E9CE5F93B3}" xr6:coauthVersionLast="45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POAI RECURSOS ALCALDÍA" sheetId="2" r:id="rId1"/>
    <sheet name="POAI RECURSOS ITTB" sheetId="3" r:id="rId2"/>
    <sheet name="RESUMEN PROYECTOS" sheetId="4" r:id="rId3"/>
  </sheets>
  <externalReferences>
    <externalReference r:id="rId4"/>
  </externalReferences>
  <definedNames>
    <definedName name="_xlnm.Print_Area" localSheetId="0">'POAI RECURSOS ALCALDÍA'!$A$2:$AE$15</definedName>
    <definedName name="_xlnm.Print_Area" localSheetId="1">'POAI RECURSOS ITTB'!$A$1:$AE$17</definedName>
    <definedName name="Sectores_de_inversión">[1]Catálogo!$B$5:$B$21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E10" i="4"/>
  <c r="D10" i="4"/>
  <c r="F8" i="4"/>
  <c r="F7" i="4"/>
  <c r="F6" i="4"/>
  <c r="F9" i="4"/>
  <c r="F5" i="4"/>
  <c r="F4" i="4"/>
  <c r="F3" i="4"/>
  <c r="F2" i="4"/>
  <c r="AE10" i="3"/>
  <c r="AE6" i="3"/>
  <c r="AE4" i="3"/>
  <c r="AE5" i="3"/>
  <c r="AE3" i="3"/>
  <c r="AE7" i="3" l="1"/>
  <c r="AE11" i="3" s="1"/>
  <c r="AE9" i="3"/>
  <c r="AE8" i="3"/>
  <c r="AE6" i="2"/>
  <c r="AE5" i="2"/>
  <c r="AE4" i="2" l="1"/>
</calcChain>
</file>

<file path=xl/sharedStrings.xml><?xml version="1.0" encoding="utf-8"?>
<sst xmlns="http://schemas.openxmlformats.org/spreadsheetml/2006/main" count="217" uniqueCount="69">
  <si>
    <t>Inspección de Tránsito y Transporte de Barrancabermeja - ITTB y Secretaría de Infraestructura</t>
  </si>
  <si>
    <t xml:space="preserve">Programa 19. Movilidad Sostenible,  activa y segura </t>
  </si>
  <si>
    <t>24</t>
  </si>
  <si>
    <t>Transporte</t>
  </si>
  <si>
    <t>Crédito 2022</t>
  </si>
  <si>
    <t>Cofinanciación Nación 2022</t>
  </si>
  <si>
    <t>Cofinanciación Departamento 2022</t>
  </si>
  <si>
    <t xml:space="preserve"> Regalías 2022</t>
  </si>
  <si>
    <t>SGP Primera Infancia 2022</t>
  </si>
  <si>
    <t>SGP Municipios Río Magdalena 2022</t>
  </si>
  <si>
    <t>SGP Alimentación Escolar 2022</t>
  </si>
  <si>
    <t>SGP Libre Inversión 2022</t>
  </si>
  <si>
    <t>SGP Deporte 2022</t>
  </si>
  <si>
    <t>SGP Cultura 2022</t>
  </si>
  <si>
    <t>SGP APSB 2022</t>
  </si>
  <si>
    <t xml:space="preserve"> SGP Salud 2022 (valores en pesos)</t>
  </si>
  <si>
    <t>SGP Educación 2022 (valores en pesos)</t>
  </si>
  <si>
    <t>NOMBRE DEL PROYECTO</t>
  </si>
  <si>
    <t>CODIGO BPIN</t>
  </si>
  <si>
    <t>Codigo del indicador de Producto Según el Catálogo de Productos de la MGA</t>
  </si>
  <si>
    <t>Indicador de Producto según Catálogo de Productos de la MGA</t>
  </si>
  <si>
    <t>INDICADOR DE PRODUCTO PDT</t>
  </si>
  <si>
    <t>Codigo del Producto según Catálogo de productos de la MGA</t>
  </si>
  <si>
    <t>Nombre del Producto según el Catálogo de Productos de la MGA</t>
  </si>
  <si>
    <t>Dependencia responsable</t>
  </si>
  <si>
    <t>Nombre del Producto aprobado en el PDT</t>
  </si>
  <si>
    <t>Codigo del Programa</t>
  </si>
  <si>
    <t>Nombre del Programa según el Manual de Clasificación Programático del Gasto Público</t>
  </si>
  <si>
    <t>Nombre del Programa aprobado en el PDT</t>
  </si>
  <si>
    <t>Código del sector</t>
  </si>
  <si>
    <t>Nombre del sector de inversión con el que se financiará la intervención</t>
  </si>
  <si>
    <t>TOTAL</t>
  </si>
  <si>
    <t xml:space="preserve">DEBISON GÓMEZ MARTÍNEZ </t>
  </si>
  <si>
    <t>DIRECTOR INSPECCIÓN DE TRÁNSITO Y TRANSPORTE DE BARRANCABERMEJA</t>
  </si>
  <si>
    <t xml:space="preserve">Elaboró </t>
  </si>
  <si>
    <t>LUZ ESTELLA NARVÁEZ MARTÍNEZ</t>
  </si>
  <si>
    <t>PROFESIONAL ESPECIALIZADO PLANEACIÓN ITTB</t>
  </si>
  <si>
    <t>Producto 054. Sistema de Seguridad Vial del Distrito.</t>
  </si>
  <si>
    <t>INSPECCIÓN DE TRÁNSITO Y TRANSPORTE DE BARRANCABERMEJA
PLAN OPERATIVO ANUAL DE INVERSIONES - POAI 2023 - RECURSOS PROPIOS ALCALDÍA DISTRITAL</t>
  </si>
  <si>
    <t>IP 175. Política pública de movilidad y seguridad vial formulada y presentada</t>
  </si>
  <si>
    <t>Meta Física Esperada 2023</t>
  </si>
  <si>
    <t>Recursos propios 2023</t>
  </si>
  <si>
    <t>Otros 2023</t>
  </si>
  <si>
    <t>Total  2023</t>
  </si>
  <si>
    <t>Documentos de Planeación (2407006)</t>
  </si>
  <si>
    <t>Documentos de planeación realizados
(240700600)</t>
  </si>
  <si>
    <t>Para Registro</t>
  </si>
  <si>
    <t xml:space="preserve">Formulación y presentación de la politica pública  de movilidad y seguridad vial del Distrito de Barrancabermeja </t>
  </si>
  <si>
    <t>Formulación del Plan de Movilidad Urbana Sostenible y Estructuración Técnica, Legal y Financiera del Sistema Estratégico de Transporte Público para el Distrito de Barrancabermeja.</t>
  </si>
  <si>
    <t xml:space="preserve"> Infraestructura Red Vial Regional (2402)</t>
  </si>
  <si>
    <t>Infraestructura y servicios de logística de transporte (2407)</t>
  </si>
  <si>
    <t>IP 176. Número de estrategias de gestión realizadas para construir el terminal de transporte terrestre.</t>
  </si>
  <si>
    <t>Documentos de Planeación (2402105)</t>
  </si>
  <si>
    <t>Documentos de lineamientos técnicos realizados
(240210500)</t>
  </si>
  <si>
    <t>Estudios y Diseños para la construcción y habilitación del Terminal de Transporte del Distrito de Barrancabermeja.</t>
  </si>
  <si>
    <t>INSPECCIÓN DE TRÁNSITO Y TRANSPORTE DE BARRANCABERMEJA
PLAN OPERATIVO ANUAL DE INVERSIONES - POAI 2023 - RECURSOS PROPIOS ITTB</t>
  </si>
  <si>
    <t>Implementación de medidas de tráfico calmado en sectores criticos del Distrito de Barrancabermeja</t>
  </si>
  <si>
    <t>Mantenimiento de la señalización vial en el distrito de Barrancabermeja.</t>
  </si>
  <si>
    <t>Construcción e instalación de dispositivos de reducción de velocidad en el distrito de Barrancabermeja.</t>
  </si>
  <si>
    <t>Ampliación, mantenimiento correctivo y preventivo y operación del sistema de semaforización del distrito de Barrancabermeja.</t>
  </si>
  <si>
    <t>Fortalecimiento de la atención y gestión institucional en la Inspección de Tránsito y Transporte de Barrancabermeja.</t>
  </si>
  <si>
    <t>Producto 056. Fortalecimiento Institucional</t>
  </si>
  <si>
    <t>Seguridad de transporte (2409)</t>
  </si>
  <si>
    <t>Vías con dispositivos de control y señalización (2409039)</t>
  </si>
  <si>
    <t>IP 174. Número de acciones del Plan local de seguridad vial desarrolladas</t>
  </si>
  <si>
    <t>Vías primarias con dispositivos de control y señalización instalados (240903901)</t>
  </si>
  <si>
    <t>Recursos propios ITTB 2023</t>
  </si>
  <si>
    <t>Recursos propios Alcaldía
 2023</t>
  </si>
  <si>
    <t>IP 180. Número de acciones de fortalecimiento institucional ejecutadas.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</si>
</sst>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000000000"/>
    <numFmt numFmtId="165" formatCode="0000000"/>
    <numFmt numFmtId="166" formatCode="0000"/>
    <numFmt numFmtId="167" formatCode="00"/>
  </numFmts>
  <fonts count="7" x14ac:knownFonts="1">
    <font>
      <sz val="11"/>
      <color theme="1"/>
      <name val="Calibri"/>
      <family val="2"/>
      <scheme val="minor"/>
    </font>
    <font>
      <b/>
      <sz val="8"/>
      <name val="Cambria"/>
      <family val="1"/>
    </font>
    <font>
      <sz val="8"/>
      <name val="Cambria"/>
      <family val="1"/>
    </font>
    <font>
      <b/>
      <sz val="11"/>
      <name val="Arial Nova Cond Light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2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42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2" borderId="4" xfId="0" applyFill="1" applyBorder="1"/>
    <xf numFmtId="0" fontId="1" fillId="3" borderId="1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2" fontId="2" fillId="0" borderId="3" xfId="0" applyNumberFormat="1" applyFont="1" applyBorder="1" applyAlignment="1">
      <alignment horizontal="center" vertical="center"/>
    </xf>
    <xf numFmtId="42" fontId="1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9" xfId="0" applyFont="1" applyBorder="1" applyAlignment="1">
      <alignment horizontal="justify" vertical="center" wrapText="1"/>
    </xf>
    <xf numFmtId="42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justify" vertical="center" wrapText="1"/>
    </xf>
    <xf numFmtId="42" fontId="2" fillId="0" borderId="12" xfId="0" applyNumberFormat="1" applyFont="1" applyBorder="1" applyAlignment="1">
      <alignment horizontal="center" vertical="center"/>
    </xf>
    <xf numFmtId="42" fontId="1" fillId="0" borderId="14" xfId="0" applyNumberFormat="1" applyFont="1" applyBorder="1" applyAlignment="1">
      <alignment horizontal="center" vertical="center"/>
    </xf>
    <xf numFmtId="42" fontId="1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42" fontId="2" fillId="0" borderId="17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114301</xdr:rowOff>
    </xdr:from>
    <xdr:ext cx="3162300" cy="6858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04801"/>
          <a:ext cx="3162300" cy="685800"/>
        </a:xfrm>
        <a:prstGeom prst="rect">
          <a:avLst/>
        </a:prstGeom>
      </xdr:spPr>
    </xdr:pic>
    <xdr:clientData/>
  </xdr:oneCellAnchor>
  <xdr:twoCellAnchor editAs="oneCell">
    <xdr:from>
      <xdr:col>2</xdr:col>
      <xdr:colOff>161925</xdr:colOff>
      <xdr:row>6</xdr:row>
      <xdr:rowOff>95250</xdr:rowOff>
    </xdr:from>
    <xdr:to>
      <xdr:col>4</xdr:col>
      <xdr:colOff>76200</xdr:colOff>
      <xdr:row>9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533775"/>
          <a:ext cx="157162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609600</xdr:colOff>
      <xdr:row>7</xdr:row>
      <xdr:rowOff>19050</xdr:rowOff>
    </xdr:from>
    <xdr:to>
      <xdr:col>12</xdr:col>
      <xdr:colOff>142875</xdr:colOff>
      <xdr:row>9</xdr:row>
      <xdr:rowOff>139065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6600825"/>
          <a:ext cx="1057275" cy="501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406853</xdr:colOff>
      <xdr:row>11</xdr:row>
      <xdr:rowOff>81642</xdr:rowOff>
    </xdr:from>
    <xdr:to>
      <xdr:col>3</xdr:col>
      <xdr:colOff>502557</xdr:colOff>
      <xdr:row>14</xdr:row>
      <xdr:rowOff>157842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6A3C69-3301-4040-B623-232329BBF9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3" y="9416142"/>
          <a:ext cx="1619704" cy="6204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95249</xdr:colOff>
      <xdr:row>0</xdr:row>
      <xdr:rowOff>1</xdr:rowOff>
    </xdr:from>
    <xdr:ext cx="3252107" cy="734786"/>
    <xdr:pic>
      <xdr:nvPicPr>
        <xdr:cNvPr id="2" name="Imagen 1">
          <a:extLst>
            <a:ext uri="{FF2B5EF4-FFF2-40B4-BE49-F238E27FC236}">
              <a16:creationId xmlns:a16="http://schemas.microsoft.com/office/drawing/2014/main" id="{AABC6579-7E74-4B4F-918D-B237EC6C2E7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"/>
          <a:ext cx="3252107" cy="734786"/>
        </a:xfrm>
        <a:prstGeom prst="rect">
          <a:avLst/>
        </a:prstGeom>
      </xdr:spPr>
    </xdr:pic>
    <xdr:clientData/>
  </xdr:oneCellAnchor>
  <xdr:twoCellAnchor editAs="oneCell">
    <xdr:from>
      <xdr:col>11</xdr:col>
      <xdr:colOff>310242</xdr:colOff>
      <xdr:row>12</xdr:row>
      <xdr:rowOff>9970</xdr:rowOff>
    </xdr:from>
    <xdr:to>
      <xdr:col>12</xdr:col>
      <xdr:colOff>605517</xdr:colOff>
      <xdr:row>14</xdr:row>
      <xdr:rowOff>129985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C2940E33-2E04-46D5-B781-429FCB87C84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3242" y="9525899"/>
          <a:ext cx="1057275" cy="482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pecciontransitotransport-my.sharepoint.com/INFORMACION%20BARRANCABERMEJA%202021/INFORME%20CUIPO%202021%20BCA/18-02-2021%20PLAN%20INDICATIVO%20HOMOLOGADO%20Y%20MODIFICADO%20NUEVAS%20SECRET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sPDET"/>
      <sheetName val="Iniciativas"/>
      <sheetName val="PI 2020-2023"/>
      <sheetName val="PI 2020-2023 MODIF"/>
      <sheetName val="PI 2020-2023 (2)"/>
      <sheetName val="Catálogo"/>
      <sheetName val="Hoja1"/>
      <sheetName val="Paz"/>
      <sheetName val="Víctimas"/>
      <sheetName val="ODS"/>
      <sheetName val="PI_Ejec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Agricultura y desarrollo rural</v>
          </cell>
        </row>
        <row r="6">
          <cell r="B6" t="str">
            <v>Ambiente y desarrollo sostenible</v>
          </cell>
        </row>
        <row r="7">
          <cell r="B7" t="str">
            <v>Ciencia, tecnología e innovación</v>
          </cell>
        </row>
        <row r="8">
          <cell r="B8" t="str">
            <v>Comercio, industria y turismo</v>
          </cell>
        </row>
        <row r="9">
          <cell r="B9" t="str">
            <v>Cultura</v>
          </cell>
        </row>
        <row r="10">
          <cell r="B10" t="str">
            <v>Deporte y recreación</v>
          </cell>
        </row>
        <row r="11">
          <cell r="B11" t="str">
            <v>Educación</v>
          </cell>
        </row>
        <row r="12">
          <cell r="B12" t="str">
            <v>Gobierno territorial</v>
          </cell>
        </row>
        <row r="13">
          <cell r="B13" t="str">
            <v>Inclusión social y reconciliación</v>
          </cell>
        </row>
        <row r="14">
          <cell r="B14" t="str">
            <v>Información estadística</v>
          </cell>
        </row>
        <row r="15">
          <cell r="B15" t="str">
            <v>Justicia y del derecho</v>
          </cell>
        </row>
        <row r="16">
          <cell r="B16" t="str">
            <v>Minas y energía</v>
          </cell>
        </row>
        <row r="17">
          <cell r="B17" t="str">
            <v>Salud y protección social</v>
          </cell>
        </row>
        <row r="18">
          <cell r="B18" t="str">
            <v>Tecnologías de la información y las comunicaciones</v>
          </cell>
        </row>
        <row r="19">
          <cell r="B19" t="str">
            <v>Trabajo</v>
          </cell>
        </row>
        <row r="20">
          <cell r="B20" t="str">
            <v>Transporte</v>
          </cell>
        </row>
        <row r="21">
          <cell r="B21" t="str">
            <v>Vivienda, ciudad y territorio</v>
          </cell>
        </row>
      </sheetData>
      <sheetData sheetId="7"/>
      <sheetData sheetId="8"/>
      <sheetData sheetId="9">
        <row r="2">
          <cell r="A2" t="str">
            <v>Asistencia / Subsistencia mínima</v>
          </cell>
        </row>
      </sheetData>
      <sheetData sheetId="10">
        <row r="2">
          <cell r="A2" t="str">
            <v>Sin relación con los ODS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2"/>
  <sheetViews>
    <sheetView view="pageBreakPreview" zoomScale="60" zoomScaleNormal="100" workbookViewId="0">
      <selection activeCell="H4" sqref="H4"/>
    </sheetView>
  </sheetViews>
  <sheetFormatPr baseColWidth="10" defaultRowHeight="14.5" x14ac:dyDescent="0.35"/>
  <cols>
    <col min="4" max="4" width="13.453125" customWidth="1"/>
    <col min="8" max="8" width="13.81640625" customWidth="1"/>
    <col min="13" max="13" width="12.1796875" bestFit="1" customWidth="1"/>
    <col min="14" max="14" width="24.26953125" customWidth="1"/>
    <col min="16" max="16" width="14.453125" customWidth="1"/>
    <col min="17" max="29" width="0" hidden="1" customWidth="1"/>
    <col min="31" max="31" width="16.54296875" bestFit="1" customWidth="1"/>
  </cols>
  <sheetData>
    <row r="2" spans="1:31" ht="68.25" customHeight="1" x14ac:dyDescent="0.35">
      <c r="A2" s="46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73.5" x14ac:dyDescent="0.35">
      <c r="A3" s="13" t="s">
        <v>30</v>
      </c>
      <c r="B3" s="14" t="s">
        <v>29</v>
      </c>
      <c r="C3" s="13" t="s">
        <v>28</v>
      </c>
      <c r="D3" s="13" t="s">
        <v>27</v>
      </c>
      <c r="E3" s="15" t="s">
        <v>26</v>
      </c>
      <c r="F3" s="13" t="s">
        <v>25</v>
      </c>
      <c r="G3" s="13" t="s">
        <v>24</v>
      </c>
      <c r="H3" s="13" t="s">
        <v>23</v>
      </c>
      <c r="I3" s="16" t="s">
        <v>22</v>
      </c>
      <c r="J3" s="13" t="s">
        <v>21</v>
      </c>
      <c r="K3" s="13" t="s">
        <v>20</v>
      </c>
      <c r="L3" s="17" t="s">
        <v>19</v>
      </c>
      <c r="M3" s="13" t="s">
        <v>18</v>
      </c>
      <c r="N3" s="13" t="s">
        <v>17</v>
      </c>
      <c r="O3" s="13" t="s">
        <v>40</v>
      </c>
      <c r="P3" s="18" t="s">
        <v>41</v>
      </c>
      <c r="Q3" s="18" t="s">
        <v>16</v>
      </c>
      <c r="R3" s="18" t="s">
        <v>15</v>
      </c>
      <c r="S3" s="18" t="s">
        <v>14</v>
      </c>
      <c r="T3" s="18" t="s">
        <v>13</v>
      </c>
      <c r="U3" s="18" t="s">
        <v>12</v>
      </c>
      <c r="V3" s="18" t="s">
        <v>11</v>
      </c>
      <c r="W3" s="18" t="s">
        <v>10</v>
      </c>
      <c r="X3" s="18" t="s">
        <v>9</v>
      </c>
      <c r="Y3" s="18" t="s">
        <v>8</v>
      </c>
      <c r="Z3" s="18" t="s">
        <v>7</v>
      </c>
      <c r="AA3" s="18" t="s">
        <v>6</v>
      </c>
      <c r="AB3" s="18" t="s">
        <v>5</v>
      </c>
      <c r="AC3" s="18" t="s">
        <v>4</v>
      </c>
      <c r="AD3" s="18" t="s">
        <v>42</v>
      </c>
      <c r="AE3" s="18" t="s">
        <v>43</v>
      </c>
    </row>
    <row r="4" spans="1:31" ht="73.5" x14ac:dyDescent="0.35">
      <c r="A4" s="6" t="s">
        <v>3</v>
      </c>
      <c r="B4" s="8" t="s">
        <v>2</v>
      </c>
      <c r="C4" s="6" t="s">
        <v>1</v>
      </c>
      <c r="D4" s="6" t="s">
        <v>50</v>
      </c>
      <c r="E4" s="7">
        <v>2407</v>
      </c>
      <c r="F4" s="3" t="s">
        <v>37</v>
      </c>
      <c r="G4" s="6" t="s">
        <v>0</v>
      </c>
      <c r="H4" s="3" t="s">
        <v>44</v>
      </c>
      <c r="I4" s="10">
        <v>2407006</v>
      </c>
      <c r="J4" s="3" t="s">
        <v>39</v>
      </c>
      <c r="K4" s="3" t="s">
        <v>45</v>
      </c>
      <c r="L4" s="5">
        <v>240700600</v>
      </c>
      <c r="M4" s="4" t="s">
        <v>46</v>
      </c>
      <c r="N4" s="3" t="s">
        <v>47</v>
      </c>
      <c r="O4" s="2">
        <v>1</v>
      </c>
      <c r="P4" s="1">
        <v>100000000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>
        <f>P4</f>
        <v>100000000</v>
      </c>
    </row>
    <row r="5" spans="1:31" ht="73.5" x14ac:dyDescent="0.35">
      <c r="A5" s="6"/>
      <c r="B5" s="8" t="s">
        <v>2</v>
      </c>
      <c r="C5" s="6" t="s">
        <v>1</v>
      </c>
      <c r="D5" s="6" t="s">
        <v>50</v>
      </c>
      <c r="E5" s="7">
        <v>2407</v>
      </c>
      <c r="F5" s="3" t="s">
        <v>37</v>
      </c>
      <c r="G5" s="6" t="s">
        <v>0</v>
      </c>
      <c r="H5" s="3" t="s">
        <v>44</v>
      </c>
      <c r="I5" s="10">
        <v>2407006</v>
      </c>
      <c r="J5" s="3" t="s">
        <v>39</v>
      </c>
      <c r="K5" s="3" t="s">
        <v>45</v>
      </c>
      <c r="L5" s="5">
        <v>240700600</v>
      </c>
      <c r="M5" s="4" t="s">
        <v>46</v>
      </c>
      <c r="N5" s="3" t="s">
        <v>48</v>
      </c>
      <c r="O5" s="2">
        <v>1</v>
      </c>
      <c r="P5" s="1">
        <v>700000000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>
        <f>P5</f>
        <v>700000000</v>
      </c>
    </row>
    <row r="6" spans="1:31" ht="84" x14ac:dyDescent="0.35">
      <c r="A6" s="6" t="s">
        <v>31</v>
      </c>
      <c r="B6" s="8" t="s">
        <v>2</v>
      </c>
      <c r="C6" s="6" t="s">
        <v>1</v>
      </c>
      <c r="D6" s="6" t="s">
        <v>49</v>
      </c>
      <c r="E6" s="7">
        <v>2402</v>
      </c>
      <c r="F6" s="3" t="s">
        <v>37</v>
      </c>
      <c r="G6" s="6" t="s">
        <v>0</v>
      </c>
      <c r="H6" s="3" t="s">
        <v>52</v>
      </c>
      <c r="I6" s="10">
        <v>2402105</v>
      </c>
      <c r="J6" s="3" t="s">
        <v>51</v>
      </c>
      <c r="K6" s="3" t="s">
        <v>53</v>
      </c>
      <c r="L6" s="5">
        <v>240210500</v>
      </c>
      <c r="M6" s="4" t="s">
        <v>46</v>
      </c>
      <c r="N6" s="3" t="s">
        <v>54</v>
      </c>
      <c r="O6" s="2">
        <v>1</v>
      </c>
      <c r="P6" s="1">
        <v>1600000000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>
        <f>P6</f>
        <v>1600000000</v>
      </c>
    </row>
    <row r="7" spans="1:31" x14ac:dyDescent="0.35">
      <c r="AE7" s="9"/>
    </row>
    <row r="8" spans="1:31" x14ac:dyDescent="0.35">
      <c r="A8" s="11"/>
      <c r="B8" s="11"/>
      <c r="C8" s="11"/>
      <c r="D8" s="11"/>
      <c r="E8" s="11"/>
      <c r="F8" s="11"/>
      <c r="I8" t="s">
        <v>34</v>
      </c>
      <c r="J8" s="11"/>
      <c r="K8" s="11"/>
      <c r="L8" s="11"/>
      <c r="M8" s="11"/>
      <c r="N8" s="11"/>
      <c r="AE8" s="9"/>
    </row>
    <row r="9" spans="1:31" x14ac:dyDescent="0.35">
      <c r="A9" s="11"/>
      <c r="B9" s="11"/>
      <c r="C9" s="11"/>
      <c r="D9" s="11"/>
      <c r="E9" s="11"/>
      <c r="F9" s="11"/>
      <c r="J9" s="11"/>
      <c r="K9" s="11"/>
      <c r="L9" s="11"/>
      <c r="M9" s="11"/>
      <c r="N9" s="11"/>
    </row>
    <row r="10" spans="1:31" x14ac:dyDescent="0.35">
      <c r="A10" s="12"/>
      <c r="B10" s="12"/>
      <c r="C10" s="12"/>
      <c r="D10" s="12"/>
      <c r="E10" s="12"/>
      <c r="F10" s="12"/>
      <c r="J10" s="12"/>
      <c r="K10" s="12"/>
      <c r="L10" s="12"/>
      <c r="M10" s="12"/>
      <c r="N10" s="12"/>
    </row>
    <row r="11" spans="1:31" ht="18.5" x14ac:dyDescent="0.35">
      <c r="A11" s="48" t="s">
        <v>32</v>
      </c>
      <c r="B11" s="48"/>
      <c r="C11" s="48"/>
      <c r="D11" s="48"/>
      <c r="E11" s="48"/>
      <c r="F11" s="19"/>
      <c r="J11" s="48" t="s">
        <v>35</v>
      </c>
      <c r="K11" s="48"/>
      <c r="L11" s="48"/>
      <c r="M11" s="48"/>
      <c r="N11" s="48"/>
    </row>
    <row r="12" spans="1:31" ht="15" customHeight="1" x14ac:dyDescent="0.35">
      <c r="A12" s="49" t="s">
        <v>33</v>
      </c>
      <c r="B12" s="49"/>
      <c r="C12" s="49"/>
      <c r="D12" s="49"/>
      <c r="E12" s="49"/>
      <c r="F12" s="49"/>
      <c r="J12" s="50" t="s">
        <v>36</v>
      </c>
      <c r="K12" s="50"/>
      <c r="L12" s="50"/>
      <c r="M12" s="50"/>
      <c r="N12" s="50"/>
    </row>
  </sheetData>
  <mergeCells count="5">
    <mergeCell ref="A2:AE2"/>
    <mergeCell ref="A11:E11"/>
    <mergeCell ref="J11:N11"/>
    <mergeCell ref="A12:F12"/>
    <mergeCell ref="J12:N12"/>
  </mergeCells>
  <pageMargins left="0.7" right="0.7" top="0.75" bottom="0.75" header="0.3" footer="0.3"/>
  <pageSetup paperSize="11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69C7-9B63-4CFA-A736-357B411DED8D}">
  <dimension ref="A1:AE17"/>
  <sheetViews>
    <sheetView zoomScale="70" zoomScaleNormal="70" workbookViewId="0">
      <selection activeCell="J2" sqref="J2:AE10"/>
    </sheetView>
  </sheetViews>
  <sheetFormatPr baseColWidth="10" defaultRowHeight="14.5" x14ac:dyDescent="0.35"/>
  <cols>
    <col min="4" max="4" width="13.453125" customWidth="1"/>
    <col min="8" max="8" width="13.81640625" customWidth="1"/>
    <col min="13" max="13" width="12.1796875" bestFit="1" customWidth="1"/>
    <col min="14" max="14" width="26.08984375" customWidth="1"/>
    <col min="16" max="16" width="14.453125" customWidth="1"/>
    <col min="17" max="29" width="0" hidden="1" customWidth="1"/>
    <col min="31" max="31" width="17.90625" customWidth="1"/>
  </cols>
  <sheetData>
    <row r="1" spans="1:31" ht="61" customHeight="1" x14ac:dyDescent="0.35">
      <c r="A1" s="46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73.5" x14ac:dyDescent="0.35">
      <c r="A2" s="13" t="s">
        <v>30</v>
      </c>
      <c r="B2" s="14" t="s">
        <v>29</v>
      </c>
      <c r="C2" s="13" t="s">
        <v>28</v>
      </c>
      <c r="D2" s="13" t="s">
        <v>27</v>
      </c>
      <c r="E2" s="15" t="s">
        <v>26</v>
      </c>
      <c r="F2" s="13" t="s">
        <v>25</v>
      </c>
      <c r="G2" s="13" t="s">
        <v>24</v>
      </c>
      <c r="H2" s="13" t="s">
        <v>23</v>
      </c>
      <c r="I2" s="16" t="s">
        <v>22</v>
      </c>
      <c r="J2" s="13" t="s">
        <v>21</v>
      </c>
      <c r="K2" s="13" t="s">
        <v>20</v>
      </c>
      <c r="L2" s="17" t="s">
        <v>19</v>
      </c>
      <c r="M2" s="13" t="s">
        <v>18</v>
      </c>
      <c r="N2" s="13" t="s">
        <v>17</v>
      </c>
      <c r="O2" s="13" t="s">
        <v>40</v>
      </c>
      <c r="P2" s="18" t="s">
        <v>41</v>
      </c>
      <c r="Q2" s="18" t="s">
        <v>16</v>
      </c>
      <c r="R2" s="18" t="s">
        <v>15</v>
      </c>
      <c r="S2" s="18" t="s">
        <v>14</v>
      </c>
      <c r="T2" s="18" t="s">
        <v>13</v>
      </c>
      <c r="U2" s="18" t="s">
        <v>12</v>
      </c>
      <c r="V2" s="18" t="s">
        <v>11</v>
      </c>
      <c r="W2" s="18" t="s">
        <v>10</v>
      </c>
      <c r="X2" s="18" t="s">
        <v>9</v>
      </c>
      <c r="Y2" s="18" t="s">
        <v>8</v>
      </c>
      <c r="Z2" s="18" t="s">
        <v>7</v>
      </c>
      <c r="AA2" s="18" t="s">
        <v>6</v>
      </c>
      <c r="AB2" s="18" t="s">
        <v>5</v>
      </c>
      <c r="AC2" s="18" t="s">
        <v>4</v>
      </c>
      <c r="AD2" s="18" t="s">
        <v>42</v>
      </c>
      <c r="AE2" s="18" t="s">
        <v>43</v>
      </c>
    </row>
    <row r="3" spans="1:31" ht="73.5" x14ac:dyDescent="0.35">
      <c r="A3" s="6" t="s">
        <v>3</v>
      </c>
      <c r="B3" s="8">
        <v>24</v>
      </c>
      <c r="C3" s="6" t="s">
        <v>1</v>
      </c>
      <c r="D3" s="6" t="s">
        <v>62</v>
      </c>
      <c r="E3" s="7">
        <v>2409</v>
      </c>
      <c r="F3" s="3" t="s">
        <v>37</v>
      </c>
      <c r="G3" s="6" t="s">
        <v>0</v>
      </c>
      <c r="H3" s="3" t="s">
        <v>63</v>
      </c>
      <c r="I3" s="10">
        <v>2409039</v>
      </c>
      <c r="J3" s="3" t="s">
        <v>64</v>
      </c>
      <c r="K3" s="3" t="s">
        <v>65</v>
      </c>
      <c r="L3" s="5">
        <v>240903901</v>
      </c>
      <c r="M3" s="4" t="s">
        <v>46</v>
      </c>
      <c r="N3" s="20" t="s">
        <v>56</v>
      </c>
      <c r="O3" s="2">
        <v>1</v>
      </c>
      <c r="P3" s="1">
        <v>320000000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>
        <f>P3</f>
        <v>320000000</v>
      </c>
    </row>
    <row r="4" spans="1:31" ht="73.5" x14ac:dyDescent="0.35">
      <c r="A4" s="6" t="s">
        <v>3</v>
      </c>
      <c r="B4" s="8">
        <v>24</v>
      </c>
      <c r="C4" s="6" t="s">
        <v>1</v>
      </c>
      <c r="D4" s="6" t="s">
        <v>62</v>
      </c>
      <c r="E4" s="7">
        <v>2409</v>
      </c>
      <c r="F4" s="3" t="s">
        <v>37</v>
      </c>
      <c r="G4" s="6" t="s">
        <v>0</v>
      </c>
      <c r="H4" s="3" t="s">
        <v>63</v>
      </c>
      <c r="I4" s="10">
        <v>2409039</v>
      </c>
      <c r="J4" s="3" t="s">
        <v>64</v>
      </c>
      <c r="K4" s="3" t="s">
        <v>65</v>
      </c>
      <c r="L4" s="5">
        <v>240903901</v>
      </c>
      <c r="M4" s="4" t="s">
        <v>46</v>
      </c>
      <c r="N4" s="20" t="s">
        <v>57</v>
      </c>
      <c r="O4" s="2">
        <v>1</v>
      </c>
      <c r="P4" s="1">
        <v>330000000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>
        <f t="shared" ref="AE4:AE5" si="0">P4</f>
        <v>330000000</v>
      </c>
    </row>
    <row r="5" spans="1:31" ht="73.5" x14ac:dyDescent="0.35">
      <c r="A5" s="6" t="s">
        <v>3</v>
      </c>
      <c r="B5" s="8">
        <v>24</v>
      </c>
      <c r="C5" s="6" t="s">
        <v>1</v>
      </c>
      <c r="D5" s="6" t="s">
        <v>62</v>
      </c>
      <c r="E5" s="7">
        <v>2409</v>
      </c>
      <c r="F5" s="3" t="s">
        <v>37</v>
      </c>
      <c r="G5" s="6" t="s">
        <v>0</v>
      </c>
      <c r="H5" s="3" t="s">
        <v>63</v>
      </c>
      <c r="I5" s="10">
        <v>2409039</v>
      </c>
      <c r="J5" s="3" t="s">
        <v>64</v>
      </c>
      <c r="K5" s="3" t="s">
        <v>65</v>
      </c>
      <c r="L5" s="5">
        <v>240903901</v>
      </c>
      <c r="M5" s="4" t="s">
        <v>46</v>
      </c>
      <c r="N5" s="20" t="s">
        <v>58</v>
      </c>
      <c r="O5" s="2">
        <v>1</v>
      </c>
      <c r="P5" s="1">
        <v>250000000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>
        <f t="shared" si="0"/>
        <v>250000000</v>
      </c>
    </row>
    <row r="6" spans="1:31" ht="73.5" x14ac:dyDescent="0.35">
      <c r="A6" s="6" t="s">
        <v>3</v>
      </c>
      <c r="B6" s="8">
        <v>24</v>
      </c>
      <c r="C6" s="6" t="s">
        <v>1</v>
      </c>
      <c r="D6" s="6" t="s">
        <v>62</v>
      </c>
      <c r="E6" s="7">
        <v>2409</v>
      </c>
      <c r="F6" s="3" t="s">
        <v>37</v>
      </c>
      <c r="G6" s="6" t="s">
        <v>0</v>
      </c>
      <c r="H6" s="3" t="s">
        <v>63</v>
      </c>
      <c r="I6" s="10">
        <v>2409039</v>
      </c>
      <c r="J6" s="3" t="s">
        <v>64</v>
      </c>
      <c r="K6" s="3" t="s">
        <v>65</v>
      </c>
      <c r="L6" s="5">
        <v>240903901</v>
      </c>
      <c r="M6" s="4" t="s">
        <v>46</v>
      </c>
      <c r="N6" s="20" t="s">
        <v>59</v>
      </c>
      <c r="O6" s="2">
        <v>1</v>
      </c>
      <c r="P6" s="1">
        <v>600000000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>
        <f>P6</f>
        <v>600000000</v>
      </c>
    </row>
    <row r="7" spans="1:31" ht="73.5" x14ac:dyDescent="0.35">
      <c r="A7" s="6" t="s">
        <v>3</v>
      </c>
      <c r="B7" s="8" t="s">
        <v>2</v>
      </c>
      <c r="C7" s="6" t="s">
        <v>1</v>
      </c>
      <c r="D7" s="6" t="s">
        <v>50</v>
      </c>
      <c r="E7" s="7">
        <v>2407</v>
      </c>
      <c r="F7" s="3" t="s">
        <v>37</v>
      </c>
      <c r="G7" s="6" t="s">
        <v>0</v>
      </c>
      <c r="H7" s="3" t="s">
        <v>44</v>
      </c>
      <c r="I7" s="10">
        <v>2407006</v>
      </c>
      <c r="J7" s="3" t="s">
        <v>39</v>
      </c>
      <c r="K7" s="3" t="s">
        <v>45</v>
      </c>
      <c r="L7" s="5">
        <v>240700600</v>
      </c>
      <c r="M7" s="4" t="s">
        <v>46</v>
      </c>
      <c r="N7" s="20" t="s">
        <v>47</v>
      </c>
      <c r="O7" s="2">
        <v>1</v>
      </c>
      <c r="P7" s="1">
        <v>100000000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f>P7</f>
        <v>100000000</v>
      </c>
    </row>
    <row r="8" spans="1:31" ht="73.5" x14ac:dyDescent="0.35">
      <c r="A8" s="6" t="s">
        <v>3</v>
      </c>
      <c r="B8" s="8" t="s">
        <v>2</v>
      </c>
      <c r="C8" s="6" t="s">
        <v>1</v>
      </c>
      <c r="D8" s="6" t="s">
        <v>50</v>
      </c>
      <c r="E8" s="7">
        <v>2407</v>
      </c>
      <c r="F8" s="3" t="s">
        <v>37</v>
      </c>
      <c r="G8" s="6" t="s">
        <v>0</v>
      </c>
      <c r="H8" s="3" t="s">
        <v>44</v>
      </c>
      <c r="I8" s="10">
        <v>2407006</v>
      </c>
      <c r="J8" s="3" t="s">
        <v>39</v>
      </c>
      <c r="K8" s="3" t="s">
        <v>45</v>
      </c>
      <c r="L8" s="5">
        <v>240700600</v>
      </c>
      <c r="M8" s="4" t="s">
        <v>46</v>
      </c>
      <c r="N8" s="20" t="s">
        <v>48</v>
      </c>
      <c r="O8" s="2">
        <v>1</v>
      </c>
      <c r="P8" s="1">
        <v>100000000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>
        <f>P8</f>
        <v>100000000</v>
      </c>
    </row>
    <row r="9" spans="1:31" ht="84" x14ac:dyDescent="0.35">
      <c r="A9" s="6" t="s">
        <v>3</v>
      </c>
      <c r="B9" s="8" t="s">
        <v>2</v>
      </c>
      <c r="C9" s="6" t="s">
        <v>1</v>
      </c>
      <c r="D9" s="6" t="s">
        <v>49</v>
      </c>
      <c r="E9" s="7">
        <v>2402</v>
      </c>
      <c r="F9" s="3" t="s">
        <v>37</v>
      </c>
      <c r="G9" s="6" t="s">
        <v>0</v>
      </c>
      <c r="H9" s="3" t="s">
        <v>52</v>
      </c>
      <c r="I9" s="10">
        <v>2402105</v>
      </c>
      <c r="J9" s="3" t="s">
        <v>51</v>
      </c>
      <c r="K9" s="3" t="s">
        <v>53</v>
      </c>
      <c r="L9" s="5">
        <v>240210500</v>
      </c>
      <c r="M9" s="4" t="s">
        <v>46</v>
      </c>
      <c r="N9" s="20" t="s">
        <v>54</v>
      </c>
      <c r="O9" s="2">
        <v>1</v>
      </c>
      <c r="P9" s="1">
        <v>100000000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f>P9</f>
        <v>100000000</v>
      </c>
    </row>
    <row r="10" spans="1:31" ht="42.5" thickBot="1" x14ac:dyDescent="0.4">
      <c r="A10" s="21" t="s">
        <v>3</v>
      </c>
      <c r="B10" s="22" t="s">
        <v>2</v>
      </c>
      <c r="C10" s="21" t="s">
        <v>1</v>
      </c>
      <c r="D10" s="21"/>
      <c r="E10" s="23"/>
      <c r="F10" s="24" t="s">
        <v>61</v>
      </c>
      <c r="G10" s="21"/>
      <c r="H10" s="24"/>
      <c r="I10" s="25"/>
      <c r="J10" s="24"/>
      <c r="K10" s="24"/>
      <c r="L10" s="26"/>
      <c r="M10" s="27" t="s">
        <v>46</v>
      </c>
      <c r="N10" s="24" t="s">
        <v>60</v>
      </c>
      <c r="O10" s="28">
        <v>2</v>
      </c>
      <c r="P10" s="29">
        <v>770000000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>
        <f>P10</f>
        <v>770000000</v>
      </c>
    </row>
    <row r="11" spans="1:31" ht="15" thickBot="1" x14ac:dyDescent="0.4">
      <c r="A11" s="52" t="s">
        <v>31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30">
        <f>SUM(AE3:AE10)</f>
        <v>2570000000</v>
      </c>
    </row>
    <row r="12" spans="1:31" x14ac:dyDescent="0.35">
      <c r="A12" s="11"/>
      <c r="B12" s="11"/>
      <c r="C12" s="11"/>
      <c r="D12" s="11"/>
      <c r="E12" s="11"/>
      <c r="F12" s="11"/>
      <c r="I12" t="s">
        <v>34</v>
      </c>
      <c r="J12" s="11"/>
      <c r="K12" s="11"/>
      <c r="L12" s="11"/>
      <c r="M12" s="11"/>
      <c r="N12" s="11"/>
      <c r="AE12" s="9"/>
    </row>
    <row r="13" spans="1:31" x14ac:dyDescent="0.35">
      <c r="A13" s="11"/>
      <c r="B13" s="11"/>
      <c r="C13" s="11"/>
      <c r="D13" s="11"/>
      <c r="E13" s="11"/>
      <c r="F13" s="11"/>
      <c r="J13" s="11"/>
      <c r="K13" s="11"/>
      <c r="L13" s="11"/>
      <c r="M13" s="11"/>
      <c r="N13" s="11"/>
      <c r="AE13" s="9"/>
    </row>
    <row r="14" spans="1:31" x14ac:dyDescent="0.35">
      <c r="A14" s="11"/>
      <c r="B14" s="11"/>
      <c r="C14" s="11"/>
      <c r="D14" s="11"/>
      <c r="E14" s="11"/>
      <c r="F14" s="11"/>
      <c r="J14" s="11"/>
      <c r="K14" s="11"/>
      <c r="L14" s="11"/>
      <c r="M14" s="11"/>
      <c r="N14" s="11"/>
    </row>
    <row r="15" spans="1:31" x14ac:dyDescent="0.35">
      <c r="A15" s="12"/>
      <c r="B15" s="12"/>
      <c r="C15" s="12"/>
      <c r="D15" s="12"/>
      <c r="E15" s="12"/>
      <c r="F15" s="12"/>
      <c r="J15" s="12"/>
      <c r="K15" s="12"/>
      <c r="L15" s="12"/>
      <c r="M15" s="12"/>
      <c r="N15" s="12"/>
    </row>
    <row r="16" spans="1:31" s="32" customFormat="1" ht="15.5" x14ac:dyDescent="0.35">
      <c r="A16" s="51" t="s">
        <v>32</v>
      </c>
      <c r="B16" s="51"/>
      <c r="C16" s="51"/>
      <c r="D16" s="51"/>
      <c r="E16" s="51"/>
      <c r="F16" s="31"/>
      <c r="J16" s="51" t="s">
        <v>35</v>
      </c>
      <c r="K16" s="51"/>
      <c r="L16" s="51"/>
      <c r="M16" s="51"/>
      <c r="N16" s="51"/>
    </row>
    <row r="17" spans="1:14" ht="15" customHeight="1" x14ac:dyDescent="0.35">
      <c r="A17" s="49" t="s">
        <v>33</v>
      </c>
      <c r="B17" s="49"/>
      <c r="C17" s="49"/>
      <c r="D17" s="49"/>
      <c r="E17" s="49"/>
      <c r="F17" s="49"/>
      <c r="J17" s="50" t="s">
        <v>36</v>
      </c>
      <c r="K17" s="50"/>
      <c r="L17" s="50"/>
      <c r="M17" s="50"/>
      <c r="N17" s="50"/>
    </row>
  </sheetData>
  <mergeCells count="6">
    <mergeCell ref="A1:AE1"/>
    <mergeCell ref="A16:E16"/>
    <mergeCell ref="J16:N16"/>
    <mergeCell ref="A17:F17"/>
    <mergeCell ref="J17:N17"/>
    <mergeCell ref="A11:AD11"/>
  </mergeCells>
  <pageMargins left="0.70866141732283472" right="0.70866141732283472" top="0.55118110236220474" bottom="0.74803149606299213" header="0.31496062992125984" footer="0.31496062992125984"/>
  <pageSetup paperSize="119" scale="63" orientation="landscape" r:id="rId1"/>
  <rowBreaks count="1" manualBreakCount="1">
    <brk id="17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DB38-F584-44D3-B460-8878FAD18B1E}">
  <dimension ref="A1:F10"/>
  <sheetViews>
    <sheetView tabSelected="1" zoomScale="90" zoomScaleNormal="90" workbookViewId="0">
      <selection activeCell="B14" sqref="B14"/>
    </sheetView>
  </sheetViews>
  <sheetFormatPr baseColWidth="10" defaultRowHeight="14.5" x14ac:dyDescent="0.35"/>
  <cols>
    <col min="1" max="1" width="32.7265625" customWidth="1"/>
    <col min="3" max="3" width="42.453125" customWidth="1"/>
    <col min="4" max="6" width="15.1796875" bestFit="1" customWidth="1"/>
  </cols>
  <sheetData>
    <row r="1" spans="1:6" ht="32" thickBot="1" x14ac:dyDescent="0.4">
      <c r="A1" s="43" t="s">
        <v>21</v>
      </c>
      <c r="B1" s="44" t="s">
        <v>18</v>
      </c>
      <c r="C1" s="44" t="s">
        <v>17</v>
      </c>
      <c r="D1" s="44" t="s">
        <v>66</v>
      </c>
      <c r="E1" s="44" t="s">
        <v>67</v>
      </c>
      <c r="F1" s="45" t="s">
        <v>43</v>
      </c>
    </row>
    <row r="2" spans="1:6" ht="24.5" customHeight="1" x14ac:dyDescent="0.35">
      <c r="A2" s="39" t="s">
        <v>64</v>
      </c>
      <c r="B2" s="40" t="s">
        <v>46</v>
      </c>
      <c r="C2" s="55" t="s">
        <v>56</v>
      </c>
      <c r="D2" s="41">
        <v>320000000</v>
      </c>
      <c r="E2" s="41">
        <v>0</v>
      </c>
      <c r="F2" s="42">
        <f>D2</f>
        <v>320000000</v>
      </c>
    </row>
    <row r="3" spans="1:6" ht="24" customHeight="1" x14ac:dyDescent="0.35">
      <c r="A3" s="33" t="s">
        <v>64</v>
      </c>
      <c r="B3" s="4" t="s">
        <v>46</v>
      </c>
      <c r="C3" s="3" t="s">
        <v>57</v>
      </c>
      <c r="D3" s="1">
        <v>330000000</v>
      </c>
      <c r="E3" s="1">
        <v>0</v>
      </c>
      <c r="F3" s="34">
        <f t="shared" ref="F3:F4" si="0">D3</f>
        <v>330000000</v>
      </c>
    </row>
    <row r="4" spans="1:6" ht="21" x14ac:dyDescent="0.35">
      <c r="A4" s="33" t="s">
        <v>64</v>
      </c>
      <c r="B4" s="4" t="s">
        <v>46</v>
      </c>
      <c r="C4" s="3" t="s">
        <v>58</v>
      </c>
      <c r="D4" s="1">
        <v>250000000</v>
      </c>
      <c r="E4" s="1">
        <v>0</v>
      </c>
      <c r="F4" s="34">
        <f t="shared" si="0"/>
        <v>250000000</v>
      </c>
    </row>
    <row r="5" spans="1:6" ht="21" x14ac:dyDescent="0.35">
      <c r="A5" s="33" t="s">
        <v>64</v>
      </c>
      <c r="B5" s="4" t="s">
        <v>46</v>
      </c>
      <c r="C5" s="3" t="s">
        <v>59</v>
      </c>
      <c r="D5" s="1">
        <v>600000000</v>
      </c>
      <c r="E5" s="1">
        <v>0</v>
      </c>
      <c r="F5" s="34">
        <f>D5</f>
        <v>600000000</v>
      </c>
    </row>
    <row r="6" spans="1:6" ht="21" x14ac:dyDescent="0.35">
      <c r="A6" s="33" t="s">
        <v>39</v>
      </c>
      <c r="B6" s="4" t="s">
        <v>46</v>
      </c>
      <c r="C6" s="3" t="s">
        <v>47</v>
      </c>
      <c r="D6" s="1">
        <v>100000000</v>
      </c>
      <c r="E6" s="1">
        <v>100000000</v>
      </c>
      <c r="F6" s="34">
        <f>D6+E6</f>
        <v>200000000</v>
      </c>
    </row>
    <row r="7" spans="1:6" ht="37.5" customHeight="1" x14ac:dyDescent="0.35">
      <c r="A7" s="33" t="s">
        <v>39</v>
      </c>
      <c r="B7" s="4" t="s">
        <v>46</v>
      </c>
      <c r="C7" s="3" t="s">
        <v>48</v>
      </c>
      <c r="D7" s="1">
        <v>100000000</v>
      </c>
      <c r="E7" s="1">
        <v>700000000</v>
      </c>
      <c r="F7" s="34">
        <f>D7+E7</f>
        <v>800000000</v>
      </c>
    </row>
    <row r="8" spans="1:6" ht="31.5" x14ac:dyDescent="0.35">
      <c r="A8" s="33" t="s">
        <v>51</v>
      </c>
      <c r="B8" s="4" t="s">
        <v>46</v>
      </c>
      <c r="C8" s="3" t="s">
        <v>54</v>
      </c>
      <c r="D8" s="1">
        <v>100000000</v>
      </c>
      <c r="E8" s="1">
        <v>1600000000</v>
      </c>
      <c r="F8" s="34">
        <f>D8+E8</f>
        <v>1700000000</v>
      </c>
    </row>
    <row r="9" spans="1:6" ht="21.5" thickBot="1" x14ac:dyDescent="0.4">
      <c r="A9" s="35" t="s">
        <v>68</v>
      </c>
      <c r="B9" s="27" t="s">
        <v>46</v>
      </c>
      <c r="C9" s="24" t="s">
        <v>60</v>
      </c>
      <c r="D9" s="29">
        <v>770000000</v>
      </c>
      <c r="E9" s="29">
        <v>0</v>
      </c>
      <c r="F9" s="36">
        <f>D9</f>
        <v>770000000</v>
      </c>
    </row>
    <row r="10" spans="1:6" ht="15" thickBot="1" x14ac:dyDescent="0.4">
      <c r="A10" s="52" t="s">
        <v>31</v>
      </c>
      <c r="B10" s="53"/>
      <c r="C10" s="54"/>
      <c r="D10" s="37">
        <f>SUM(D2:D9)</f>
        <v>2570000000</v>
      </c>
      <c r="E10" s="37">
        <f>SUM(E2:E9)</f>
        <v>2400000000</v>
      </c>
      <c r="F10" s="38">
        <f>SUM(F2:F9)</f>
        <v>4970000000</v>
      </c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POAI RECURSOS ALCALDÍA</vt:lpstr>
      <vt:lpstr>POAI RECURSOS ITTB</vt:lpstr>
      <vt:lpstr>RESUMEN PROYECTOS</vt:lpstr>
      <vt:lpstr>'POAI RECURSOS ALCALDÍA'!Área_de_impresión</vt:lpstr>
      <vt:lpstr>'POAI RECURSOS ITTB'!Área_de_impresión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Diana Lazaro</cp:lastModifiedBy>
  <cp:lastPrinted>2023-01-24T14:48:41Z</cp:lastPrinted>
  <dcterms:created xsi:type="dcterms:W3CDTF">2022-01-15T03:12:53Z</dcterms:created>
  <dcterms:modified xsi:type="dcterms:W3CDTF">2023-01-26T15:57:31Z</dcterms:modified>
</cp:coreProperties>
</file>