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TB\MIPG\Plan integrado 2023\Planes\"/>
    </mc:Choice>
  </mc:AlternateContent>
  <xr:revisionPtr revIDLastSave="0" documentId="13_ncr:1_{14D94B1E-98EC-4ADE-9A48-D53DA7770446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 Bienestar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'Plan Bienestar'!$A$5:$AK$5</definedName>
    <definedName name="a">#REF!</definedName>
    <definedName name="Afectación_Económica">'[2]3 PROBABIL E IMPACTO INHERENTE'!$Z$9:$Z$14</definedName>
    <definedName name="_xlnm.Print_Area" localSheetId="0">'Plan Bienestar'!$A$1:$AD$16</definedName>
    <definedName name="automatiza.parcial">#REF!</definedName>
    <definedName name="Automatiza.total">#REF!</definedName>
    <definedName name="avance">#REF!</definedName>
    <definedName name="_xlnm.Database">#REF!</definedName>
    <definedName name="BASICO">[3]Programas!$A$2:$A$47</definedName>
    <definedName name="BD_2018">#REF!</definedName>
    <definedName name="cadena.tramite">#REF!</definedName>
    <definedName name="CALIFICACION">#REF!</definedName>
    <definedName name="CÓDIGO">#REF!</definedName>
    <definedName name="CodSec">[4]Listas!$C$4:$C$21</definedName>
    <definedName name="CONSERVACION">[3]Programas!$B$2:$B$131</definedName>
    <definedName name="departamento">#REF!</definedName>
    <definedName name="Dependencias">[5]Listas!$B$3:$B$33</definedName>
    <definedName name="Dimensiones">#REF!</definedName>
    <definedName name="elemento">#REF!</definedName>
    <definedName name="Estrategias">#REF!</definedName>
    <definedName name="financia">#REF!</definedName>
    <definedName name="interoperabilidad">#REF!</definedName>
    <definedName name="jjjjjjjjjj">#REF!</definedName>
    <definedName name="Lista_proceso">[6]PA_SERVCIUDA!$F$2</definedName>
    <definedName name="Lista_reporte">[6]REPORTE!$C$5</definedName>
    <definedName name="nivel">#REF!</definedName>
    <definedName name="nivelracio">#REF!</definedName>
    <definedName name="norma">#REF!</definedName>
    <definedName name="Objetivo_1">#REF!</definedName>
    <definedName name="Objetivo_2">#REF!</definedName>
    <definedName name="Objetivo_3">#REF!</definedName>
    <definedName name="Objetivo_4">#REF!</definedName>
    <definedName name="Objetivo_5">#REF!</definedName>
    <definedName name="objetivos_institucionales">#REF!</definedName>
    <definedName name="ODS">[4]Listas!$G$3:$G$19</definedName>
    <definedName name="orden">#REF!</definedName>
    <definedName name="Planes_institucionales">#REF!</definedName>
    <definedName name="Politica">#REF!</definedName>
    <definedName name="PROBABILIDAD">#REF!</definedName>
    <definedName name="Proceso">#REF!</definedName>
    <definedName name="prueba">#REF!</definedName>
    <definedName name="RACIONALIZACION">[7]DAFP!$H$250:$H$256</definedName>
    <definedName name="Recursos">#REF!</definedName>
    <definedName name="Reputacional">'[2]3 PROBABIL E IMPACTO INHERENTE'!$AA$9:$AA$14</definedName>
    <definedName name="Resultados">'[4]1_Metas_Resultados'!$D$4:$D$53</definedName>
    <definedName name="Sector">[4]Listas!$B$4:$B$21</definedName>
    <definedName name="Sectores_de_inversión">[8]Catálogo!$B$5:$B$21</definedName>
    <definedName name="SERVCIUDA">#REF!</definedName>
    <definedName name="SERVICIO_AL_CIUDADANO_Y_PARTICIPACION">#REF!</definedName>
    <definedName name="Simplificacion">#REF!</definedName>
    <definedName name="Tipo_indicador">#REF!</definedName>
    <definedName name="TipoControl">#REF!</definedName>
    <definedName name="TipoMeta">[4]Listas!$K$3:$K$5</definedName>
    <definedName name="_xlnm.Print_Titles" localSheetId="0">'Plan Bienestar'!$5:$5</definedName>
    <definedName name="Unidad_medida">#REF!</definedName>
    <definedName name="Valores">#REF!</definedName>
    <definedName name="ventanilla">#REF!</definedName>
    <definedName name="vigenc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1" i="9" l="1"/>
  <c r="AC22" i="9" s="1"/>
  <c r="AA21" i="9"/>
  <c r="AC24" i="9" s="1"/>
  <c r="Y21" i="9"/>
  <c r="Y22" i="9" s="1"/>
  <c r="W21" i="9"/>
  <c r="W22" i="9" s="1"/>
  <c r="U21" i="9"/>
  <c r="U22" i="9" s="1"/>
  <c r="S21" i="9"/>
  <c r="W24" i="9" s="1"/>
  <c r="Q21" i="9"/>
  <c r="Q22" i="9" s="1"/>
  <c r="O21" i="9"/>
  <c r="O22" i="9" s="1"/>
  <c r="M21" i="9"/>
  <c r="Q24" i="9" s="1"/>
  <c r="K21" i="9"/>
  <c r="G54" i="9" s="1"/>
  <c r="I21" i="9"/>
  <c r="I22" i="9" s="1"/>
  <c r="G21" i="9"/>
  <c r="K24" i="9" s="1"/>
  <c r="AC20" i="9"/>
  <c r="AA20" i="9"/>
  <c r="AC23" i="9" s="1"/>
  <c r="Y20" i="9"/>
  <c r="W20" i="9"/>
  <c r="U20" i="9"/>
  <c r="S20" i="9"/>
  <c r="W23" i="9" s="1"/>
  <c r="Q20" i="9"/>
  <c r="O20" i="9"/>
  <c r="M20" i="9"/>
  <c r="Q23" i="9" s="1"/>
  <c r="K20" i="9"/>
  <c r="G53" i="9" s="1"/>
  <c r="I20" i="9"/>
  <c r="G20" i="9"/>
  <c r="K23" i="9" s="1"/>
  <c r="K25" i="9" l="1"/>
  <c r="Y24" i="9"/>
  <c r="AE24" i="9"/>
  <c r="AE25" i="9" s="1"/>
  <c r="M24" i="9"/>
  <c r="M25" i="9" s="1"/>
  <c r="G55" i="9"/>
  <c r="K54" i="9"/>
  <c r="W25" i="9"/>
  <c r="AC25" i="9"/>
  <c r="AE23" i="9"/>
  <c r="V23" i="9" s="1"/>
  <c r="Y23" i="9"/>
  <c r="J23" i="9"/>
  <c r="M23" i="9"/>
  <c r="AB23" i="9"/>
  <c r="S23" i="9"/>
  <c r="P23" i="9"/>
  <c r="P25" i="9" s="1"/>
  <c r="Q25" i="9"/>
  <c r="S24" i="9"/>
  <c r="K22" i="9"/>
  <c r="S22" i="9"/>
  <c r="M22" i="9"/>
  <c r="G22" i="9"/>
  <c r="AA22" i="9"/>
  <c r="S25" i="9" l="1"/>
  <c r="Y25" i="9"/>
  <c r="AF23" i="9"/>
</calcChain>
</file>

<file path=xl/sharedStrings.xml><?xml version="1.0" encoding="utf-8"?>
<sst xmlns="http://schemas.openxmlformats.org/spreadsheetml/2006/main" count="71" uniqueCount="37">
  <si>
    <t>INSPECCIÓN DE TRÁNSITO Y TRANSPORTE DE BARRANCABERMEJA</t>
  </si>
  <si>
    <t>Versión: 001</t>
  </si>
  <si>
    <t>Pagína 1  de 1</t>
  </si>
  <si>
    <t>Fecha:  Enero 26 de 2022</t>
  </si>
  <si>
    <t>IT</t>
  </si>
  <si>
    <t>RESPONSABLE</t>
  </si>
  <si>
    <t>P</t>
  </si>
  <si>
    <t>E</t>
  </si>
  <si>
    <t>ACTIVIDAD</t>
  </si>
  <si>
    <t>Celebración Día de la Mujer</t>
  </si>
  <si>
    <t>Celebración Día de la secretaria</t>
  </si>
  <si>
    <t>Celebración Día del Agente de Tránsito</t>
  </si>
  <si>
    <t>Celebración Día del niño</t>
  </si>
  <si>
    <t>Progragrama de Pre- pensionado</t>
  </si>
  <si>
    <t>Celabración Cumpleaños</t>
  </si>
  <si>
    <t>Celebración día del Amor y la Amistad</t>
  </si>
  <si>
    <t>Publicar información de todos los Servicios que ofrece la caja de compensación</t>
  </si>
  <si>
    <t>Novena Navideña</t>
  </si>
  <si>
    <t>AREA DE INTERVENCION</t>
  </si>
  <si>
    <t>Área de Protección y Servicios Sociales</t>
  </si>
  <si>
    <t>Área de Calidad de Vida Laboral</t>
  </si>
  <si>
    <t>Ciima Laboral</t>
  </si>
  <si>
    <t>División Administrativa</t>
  </si>
  <si>
    <t xml:space="preserve">Plan de Bienestar -Cronograma de actividades </t>
  </si>
  <si>
    <t>Código: ADM-PL007</t>
  </si>
  <si>
    <t>TOTAL MES</t>
  </si>
  <si>
    <t>PROGRAMADO MENSUAL</t>
  </si>
  <si>
    <t>EJECUADO MENSUAL</t>
  </si>
  <si>
    <t>PORCENTAJE DE CUMPLIMIENTO POR MES</t>
  </si>
  <si>
    <t>planeacion</t>
  </si>
  <si>
    <t>% TRIMESTRE</t>
  </si>
  <si>
    <t>TOTAL AÑO</t>
  </si>
  <si>
    <t>CUMPLIMIENTO ANUAL</t>
  </si>
  <si>
    <t>%</t>
  </si>
  <si>
    <t>ACTIVIDADES PROGRAMADAS</t>
  </si>
  <si>
    <t>ACTIVIDADES EJECUTADAS</t>
  </si>
  <si>
    <t>Vigencia
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</si>
</sst>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9" fontId="15" fillId="0" borderId="0" applyFont="0" applyFill="0" applyBorder="0" applyAlignment="0" applyProtection="0"/>
  </cellStyleXfs>
  <cellXfs count="114">
    <xf numFmtId="0" fontId="0" fillId="0" borderId="0" xfId="0"/>
    <xf numFmtId="0" fontId="4" fillId="0" borderId="1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11" fillId="0" borderId="0" xfId="2"/>
    <xf numFmtId="0" fontId="4" fillId="0" borderId="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3" borderId="23" xfId="2" applyFont="1" applyFill="1" applyBorder="1" applyAlignment="1">
      <alignment horizontal="center" vertical="center" wrapText="1" readingOrder="1"/>
    </xf>
    <xf numFmtId="0" fontId="3" fillId="3" borderId="24" xfId="2" applyFont="1" applyFill="1" applyBorder="1" applyAlignment="1">
      <alignment horizontal="center" vertical="center" wrapText="1" readingOrder="1"/>
    </xf>
    <xf numFmtId="0" fontId="3" fillId="3" borderId="17" xfId="2" applyFont="1" applyFill="1" applyBorder="1" applyAlignment="1">
      <alignment horizontal="center" vertical="center" wrapText="1" readingOrder="1"/>
    </xf>
    <xf numFmtId="0" fontId="3" fillId="3" borderId="18" xfId="2" applyFont="1" applyFill="1" applyBorder="1" applyAlignment="1">
      <alignment horizontal="center" vertical="center" wrapText="1" readingOrder="1"/>
    </xf>
    <xf numFmtId="0" fontId="3" fillId="3" borderId="25" xfId="2" applyFont="1" applyFill="1" applyBorder="1" applyAlignment="1">
      <alignment horizontal="center" vertical="center" wrapText="1" readingOrder="1"/>
    </xf>
    <xf numFmtId="0" fontId="3" fillId="3" borderId="26" xfId="2" applyFont="1" applyFill="1" applyBorder="1" applyAlignment="1">
      <alignment horizontal="center" vertical="center" wrapText="1" readingOrder="1"/>
    </xf>
    <xf numFmtId="17" fontId="12" fillId="3" borderId="27" xfId="3" applyNumberFormat="1" applyFont="1" applyFill="1" applyBorder="1" applyAlignment="1">
      <alignment horizontal="center" vertical="center"/>
    </xf>
    <xf numFmtId="0" fontId="12" fillId="3" borderId="13" xfId="3" applyFont="1" applyFill="1" applyBorder="1" applyAlignment="1">
      <alignment horizontal="center" vertical="center"/>
    </xf>
    <xf numFmtId="0" fontId="3" fillId="3" borderId="28" xfId="2" applyFont="1" applyFill="1" applyBorder="1" applyAlignment="1">
      <alignment horizontal="center" vertical="center" wrapText="1" readingOrder="1"/>
    </xf>
    <xf numFmtId="0" fontId="3" fillId="3" borderId="16" xfId="2" applyFont="1" applyFill="1" applyBorder="1" applyAlignment="1">
      <alignment horizontal="center" vertical="center" wrapText="1" readingOrder="1"/>
    </xf>
    <xf numFmtId="0" fontId="3" fillId="3" borderId="29" xfId="2" applyFont="1" applyFill="1" applyBorder="1" applyAlignment="1">
      <alignment horizontal="center" vertical="center" wrapText="1" readingOrder="1"/>
    </xf>
    <xf numFmtId="0" fontId="3" fillId="3" borderId="0" xfId="2" applyFont="1" applyFill="1" applyAlignment="1">
      <alignment horizontal="center" vertical="center" wrapText="1" readingOrder="1"/>
    </xf>
    <xf numFmtId="0" fontId="3" fillId="3" borderId="30" xfId="2" applyFont="1" applyFill="1" applyBorder="1" applyAlignment="1">
      <alignment horizontal="center" vertical="center" wrapText="1" readingOrder="1"/>
    </xf>
    <xf numFmtId="0" fontId="3" fillId="3" borderId="31" xfId="2" applyFont="1" applyFill="1" applyBorder="1" applyAlignment="1">
      <alignment horizontal="center" vertical="center" wrapText="1" readingOrder="1"/>
    </xf>
    <xf numFmtId="0" fontId="12" fillId="3" borderId="32" xfId="3" applyFont="1" applyFill="1" applyBorder="1" applyAlignment="1">
      <alignment horizontal="center" vertical="center"/>
    </xf>
    <xf numFmtId="0" fontId="12" fillId="3" borderId="15" xfId="3" applyFont="1" applyFill="1" applyBorder="1" applyAlignment="1">
      <alignment horizontal="center" vertical="center"/>
    </xf>
    <xf numFmtId="0" fontId="12" fillId="3" borderId="33" xfId="3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 readingOrder="1"/>
    </xf>
    <xf numFmtId="0" fontId="7" fillId="2" borderId="2" xfId="2" applyFont="1" applyFill="1" applyBorder="1" applyAlignment="1">
      <alignment horizontal="center" vertical="center" wrapText="1" readingOrder="1"/>
    </xf>
    <xf numFmtId="0" fontId="7" fillId="2" borderId="2" xfId="2" applyFont="1" applyFill="1" applyBorder="1" applyAlignment="1">
      <alignment vertical="center" wrapText="1" readingOrder="1"/>
    </xf>
    <xf numFmtId="0" fontId="7" fillId="2" borderId="8" xfId="2" applyFont="1" applyFill="1" applyBorder="1" applyAlignment="1">
      <alignment horizontal="center" vertical="center" wrapText="1" readingOrder="1"/>
    </xf>
    <xf numFmtId="0" fontId="7" fillId="2" borderId="1" xfId="2" applyFont="1" applyFill="1" applyBorder="1" applyAlignment="1">
      <alignment horizontal="justify" vertical="center" wrapText="1" readingOrder="1"/>
    </xf>
    <xf numFmtId="0" fontId="7" fillId="2" borderId="2" xfId="2" applyFont="1" applyFill="1" applyBorder="1" applyAlignment="1">
      <alignment horizontal="justify" vertical="center" wrapText="1" readingOrder="1"/>
    </xf>
    <xf numFmtId="0" fontId="7" fillId="4" borderId="2" xfId="2" applyFont="1" applyFill="1" applyBorder="1" applyAlignment="1">
      <alignment horizontal="center" vertical="center" wrapText="1" readingOrder="1"/>
    </xf>
    <xf numFmtId="0" fontId="7" fillId="2" borderId="8" xfId="2" applyFont="1" applyFill="1" applyBorder="1" applyAlignment="1">
      <alignment horizontal="justify" vertical="center" wrapText="1" readingOrder="1"/>
    </xf>
    <xf numFmtId="0" fontId="7" fillId="2" borderId="13" xfId="2" applyFont="1" applyFill="1" applyBorder="1" applyAlignment="1">
      <alignment horizontal="justify" vertical="center" wrapText="1" readingOrder="1"/>
    </xf>
    <xf numFmtId="0" fontId="7" fillId="2" borderId="34" xfId="2" applyFont="1" applyFill="1" applyBorder="1" applyAlignment="1">
      <alignment horizontal="justify" vertical="center" wrapText="1" readingOrder="1"/>
    </xf>
    <xf numFmtId="0" fontId="7" fillId="2" borderId="3" xfId="2" applyFont="1" applyFill="1" applyBorder="1" applyAlignment="1">
      <alignment horizontal="center" vertical="center" wrapText="1" readingOrder="1"/>
    </xf>
    <xf numFmtId="0" fontId="7" fillId="2" borderId="4" xfId="2" applyFont="1" applyFill="1" applyBorder="1" applyAlignment="1">
      <alignment horizontal="center" vertical="center" wrapText="1" readingOrder="1"/>
    </xf>
    <xf numFmtId="0" fontId="7" fillId="2" borderId="4" xfId="2" applyFont="1" applyFill="1" applyBorder="1" applyAlignment="1">
      <alignment vertical="center" wrapText="1" readingOrder="1"/>
    </xf>
    <xf numFmtId="0" fontId="7" fillId="2" borderId="5" xfId="2" applyFont="1" applyFill="1" applyBorder="1" applyAlignment="1">
      <alignment horizontal="center" vertical="center" wrapText="1" readingOrder="1"/>
    </xf>
    <xf numFmtId="0" fontId="7" fillId="2" borderId="3" xfId="2" applyFont="1" applyFill="1" applyBorder="1" applyAlignment="1">
      <alignment horizontal="justify" vertical="center" wrapText="1" readingOrder="1"/>
    </xf>
    <xf numFmtId="0" fontId="7" fillId="2" borderId="4" xfId="2" applyFont="1" applyFill="1" applyBorder="1" applyAlignment="1">
      <alignment horizontal="justify" vertical="center" wrapText="1" readingOrder="1"/>
    </xf>
    <xf numFmtId="0" fontId="7" fillId="4" borderId="3" xfId="2" applyFont="1" applyFill="1" applyBorder="1" applyAlignment="1">
      <alignment horizontal="center" vertical="center" wrapText="1" readingOrder="1"/>
    </xf>
    <xf numFmtId="0" fontId="7" fillId="2" borderId="5" xfId="2" applyFont="1" applyFill="1" applyBorder="1" applyAlignment="1">
      <alignment horizontal="justify" vertical="center" wrapText="1" readingOrder="1"/>
    </xf>
    <xf numFmtId="0" fontId="7" fillId="2" borderId="14" xfId="2" applyFont="1" applyFill="1" applyBorder="1" applyAlignment="1">
      <alignment horizontal="justify" vertical="center" wrapText="1" readingOrder="1"/>
    </xf>
    <xf numFmtId="0" fontId="7" fillId="2" borderId="35" xfId="2" applyFont="1" applyFill="1" applyBorder="1" applyAlignment="1">
      <alignment horizontal="justify" vertical="center" wrapText="1" readingOrder="1"/>
    </xf>
    <xf numFmtId="0" fontId="7" fillId="2" borderId="4" xfId="2" applyFont="1" applyFill="1" applyBorder="1" applyAlignment="1">
      <alignment horizontal="center" vertical="center" wrapText="1" readingOrder="1"/>
    </xf>
    <xf numFmtId="0" fontId="7" fillId="4" borderId="4" xfId="2" applyFont="1" applyFill="1" applyBorder="1" applyAlignment="1">
      <alignment horizontal="center" vertical="center" wrapText="1" readingOrder="1"/>
    </xf>
    <xf numFmtId="0" fontId="7" fillId="4" borderId="14" xfId="2" applyFont="1" applyFill="1" applyBorder="1" applyAlignment="1">
      <alignment horizontal="center" vertical="center" wrapText="1" readingOrder="1"/>
    </xf>
    <xf numFmtId="0" fontId="7" fillId="2" borderId="35" xfId="2" applyFont="1" applyFill="1" applyBorder="1" applyAlignment="1">
      <alignment horizontal="center" vertical="center" wrapText="1" readingOrder="1"/>
    </xf>
    <xf numFmtId="0" fontId="7" fillId="2" borderId="36" xfId="2" applyFont="1" applyFill="1" applyBorder="1" applyAlignment="1">
      <alignment horizontal="justify" vertical="center" wrapText="1" readingOrder="1"/>
    </xf>
    <xf numFmtId="0" fontId="7" fillId="2" borderId="15" xfId="2" applyFont="1" applyFill="1" applyBorder="1" applyAlignment="1">
      <alignment horizontal="justify" vertical="center" wrapText="1" readingOrder="1"/>
    </xf>
    <xf numFmtId="0" fontId="7" fillId="4" borderId="15" xfId="2" applyFont="1" applyFill="1" applyBorder="1" applyAlignment="1">
      <alignment horizontal="center" vertical="center" wrapText="1" readingOrder="1"/>
    </xf>
    <xf numFmtId="0" fontId="7" fillId="2" borderId="33" xfId="2" applyFont="1" applyFill="1" applyBorder="1" applyAlignment="1">
      <alignment horizontal="justify" vertical="center" wrapText="1" readingOrder="1"/>
    </xf>
    <xf numFmtId="0" fontId="7" fillId="2" borderId="32" xfId="2" applyFont="1" applyFill="1" applyBorder="1" applyAlignment="1">
      <alignment horizontal="justify" vertical="center" wrapText="1" readingOrder="1"/>
    </xf>
    <xf numFmtId="0" fontId="7" fillId="2" borderId="37" xfId="2" applyFont="1" applyFill="1" applyBorder="1" applyAlignment="1">
      <alignment horizontal="justify" vertical="center" wrapText="1" readingOrder="1"/>
    </xf>
    <xf numFmtId="0" fontId="7" fillId="2" borderId="6" xfId="2" applyFont="1" applyFill="1" applyBorder="1" applyAlignment="1">
      <alignment horizontal="center" vertical="center" wrapText="1" readingOrder="1"/>
    </xf>
    <xf numFmtId="0" fontId="7" fillId="2" borderId="9" xfId="2" applyFont="1" applyFill="1" applyBorder="1" applyAlignment="1">
      <alignment horizontal="center" vertical="center" wrapText="1" readingOrder="1"/>
    </xf>
    <xf numFmtId="0" fontId="7" fillId="2" borderId="9" xfId="2" applyFont="1" applyFill="1" applyBorder="1" applyAlignment="1">
      <alignment vertical="center" wrapText="1" readingOrder="1"/>
    </xf>
    <xf numFmtId="0" fontId="7" fillId="2" borderId="7" xfId="2" applyFont="1" applyFill="1" applyBorder="1" applyAlignment="1">
      <alignment horizontal="center" vertical="center" wrapText="1" readingOrder="1"/>
    </xf>
    <xf numFmtId="0" fontId="7" fillId="2" borderId="6" xfId="2" applyFont="1" applyFill="1" applyBorder="1" applyAlignment="1">
      <alignment horizontal="justify" vertical="center" wrapText="1" readingOrder="1"/>
    </xf>
    <xf numFmtId="0" fontId="7" fillId="2" borderId="9" xfId="2" applyFont="1" applyFill="1" applyBorder="1" applyAlignment="1">
      <alignment horizontal="justify" vertical="center" wrapText="1" readingOrder="1"/>
    </xf>
    <xf numFmtId="0" fontId="7" fillId="4" borderId="9" xfId="2" applyFont="1" applyFill="1" applyBorder="1" applyAlignment="1">
      <alignment horizontal="center" vertical="center" wrapText="1" readingOrder="1"/>
    </xf>
    <xf numFmtId="0" fontId="7" fillId="2" borderId="7" xfId="2" applyFont="1" applyFill="1" applyBorder="1" applyAlignment="1">
      <alignment horizontal="justify" vertical="center" wrapText="1" readingOrder="1"/>
    </xf>
    <xf numFmtId="0" fontId="7" fillId="2" borderId="10" xfId="2" applyFont="1" applyFill="1" applyBorder="1" applyAlignment="1">
      <alignment horizontal="justify" vertical="center" wrapText="1" readingOrder="1"/>
    </xf>
    <xf numFmtId="0" fontId="7" fillId="2" borderId="11" xfId="2" applyFont="1" applyFill="1" applyBorder="1" applyAlignment="1">
      <alignment horizontal="justify" vertical="center" wrapText="1" readingOrder="1"/>
    </xf>
    <xf numFmtId="0" fontId="11" fillId="0" borderId="0" xfId="2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Alignment="1">
      <alignment textRotation="90"/>
    </xf>
    <xf numFmtId="0" fontId="1" fillId="0" borderId="0" xfId="2" applyFont="1" applyAlignment="1">
      <alignment textRotation="90"/>
    </xf>
    <xf numFmtId="0" fontId="13" fillId="0" borderId="1" xfId="3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164" fontId="12" fillId="0" borderId="0" xfId="3" applyNumberFormat="1" applyFont="1" applyAlignment="1">
      <alignment vertical="center" wrapText="1"/>
    </xf>
    <xf numFmtId="0" fontId="14" fillId="0" borderId="6" xfId="2" applyFont="1" applyBorder="1" applyAlignment="1">
      <alignment horizontal="center" vertical="center"/>
    </xf>
    <xf numFmtId="9" fontId="16" fillId="0" borderId="11" xfId="4" applyFont="1" applyBorder="1" applyAlignment="1">
      <alignment horizontal="center" vertical="center"/>
    </xf>
    <xf numFmtId="9" fontId="16" fillId="0" borderId="10" xfId="4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9" fontId="16" fillId="0" borderId="0" xfId="4" applyFont="1" applyBorder="1" applyAlignment="1">
      <alignment horizontal="center" vertical="center"/>
    </xf>
    <xf numFmtId="9" fontId="17" fillId="0" borderId="0" xfId="4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9" fontId="18" fillId="0" borderId="0" xfId="2" applyNumberFormat="1" applyFont="1"/>
    <xf numFmtId="0" fontId="19" fillId="0" borderId="0" xfId="2" applyFont="1"/>
    <xf numFmtId="9" fontId="16" fillId="0" borderId="35" xfId="4" applyFont="1" applyBorder="1" applyAlignment="1">
      <alignment horizontal="center" vertical="center"/>
    </xf>
    <xf numFmtId="9" fontId="16" fillId="0" borderId="14" xfId="4" applyFont="1" applyBorder="1" applyAlignment="1">
      <alignment horizontal="center" vertical="center"/>
    </xf>
    <xf numFmtId="9" fontId="20" fillId="0" borderId="29" xfId="4" applyFont="1" applyBorder="1" applyAlignment="1">
      <alignment horizontal="center" vertical="center"/>
    </xf>
    <xf numFmtId="0" fontId="14" fillId="0" borderId="0" xfId="2" applyFont="1"/>
    <xf numFmtId="0" fontId="14" fillId="0" borderId="0" xfId="2" applyFont="1" applyAlignment="1">
      <alignment textRotation="90"/>
    </xf>
    <xf numFmtId="0" fontId="13" fillId="0" borderId="2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9" fontId="14" fillId="0" borderId="4" xfId="4" applyFont="1" applyBorder="1" applyAlignment="1">
      <alignment horizontal="center" vertical="center"/>
    </xf>
    <xf numFmtId="9" fontId="14" fillId="0" borderId="5" xfId="4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9" fontId="16" fillId="0" borderId="9" xfId="4" applyFont="1" applyBorder="1" applyAlignment="1">
      <alignment horizontal="center" vertical="center"/>
    </xf>
    <xf numFmtId="9" fontId="16" fillId="0" borderId="7" xfId="4" applyFont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2 2" xfId="2" xr:uid="{FF5681DA-FEBD-4C36-96D7-E8D9FA4B4477}"/>
    <cellStyle name="Normal 2 2 2" xfId="3" xr:uid="{E2DDF15B-4FBA-4B66-AF2E-CE12300C5F7C}"/>
    <cellStyle name="Porcentaje 2" xfId="4" xr:uid="{339692D6-473A-4499-99D4-45BDB508C7CD}"/>
  </cellStyles>
  <dxfs count="0"/>
  <tableStyles count="0" defaultTableStyle="TableStyleMedium2" defaultPivotStyle="PivotStyleLight16"/>
  <colors>
    <mruColors>
      <color rgb="FF88FACC"/>
      <color rgb="FFFCD8F8"/>
      <color rgb="FFE010C7"/>
      <color rgb="FFFFFF93"/>
      <color rgb="FF2CF527"/>
      <color rgb="FFFFFAEB"/>
      <color rgb="FFF2F7FC"/>
      <color rgb="FFFFFFC5"/>
      <color rgb="FFFFFFD9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AVANCE MENSUAL DE ACTIVIDADES PROGRAMADAS</a:t>
            </a:r>
          </a:p>
        </c:rich>
      </c:tx>
      <c:layout>
        <c:manualLayout>
          <c:xMode val="edge"/>
          <c:yMode val="edge"/>
          <c:x val="0.28074586167445248"/>
          <c:y val="6.1926237943661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0.10307692307692308"/>
          <c:y val="0.28573957421988916"/>
          <c:w val="0.83846153846153848"/>
          <c:h val="0.48061796442111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'Plan Bienestar'!$G$19:$AD$19</c:f>
              <c:numCache>
                <c:formatCode>General</c:formatCode>
                <c:ptCount val="24"/>
                <c:pt idx="0" formatCode="mmm\-yy">
                  <c:v>44927</c:v>
                </c:pt>
                <c:pt idx="2" formatCode="mmm\-yy">
                  <c:v>44958</c:v>
                </c:pt>
                <c:pt idx="4" formatCode="mmm\-yy">
                  <c:v>44986</c:v>
                </c:pt>
                <c:pt idx="6" formatCode="mmm\-yy">
                  <c:v>45017</c:v>
                </c:pt>
                <c:pt idx="8" formatCode="mmm\-yy">
                  <c:v>45047</c:v>
                </c:pt>
                <c:pt idx="10" formatCode="mmm\-yy">
                  <c:v>45078</c:v>
                </c:pt>
                <c:pt idx="12" formatCode="mmm\-yy">
                  <c:v>45108</c:v>
                </c:pt>
                <c:pt idx="14" formatCode="mmm\-yy">
                  <c:v>45139</c:v>
                </c:pt>
                <c:pt idx="16" formatCode="mmm\-yy">
                  <c:v>45170</c:v>
                </c:pt>
                <c:pt idx="18" formatCode="mmm\-yy">
                  <c:v>45200</c:v>
                </c:pt>
                <c:pt idx="20" formatCode="mmm\-yy">
                  <c:v>45231</c:v>
                </c:pt>
                <c:pt idx="22" formatCode="mmm\-yy">
                  <c:v>45261</c:v>
                </c:pt>
              </c:numCache>
            </c:numRef>
          </c:cat>
          <c:val>
            <c:numRef>
              <c:f>'Plan Bienestar'!$G$22:$AD$22</c:f>
              <c:numCache>
                <c:formatCode>0%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4-4E02-B51E-5B97E0E74B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08181151"/>
        <c:axId val="1"/>
      </c:barChart>
      <c:dateAx>
        <c:axId val="9081811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800"/>
                  <a:t>MESES</a:t>
                </a:r>
              </a:p>
            </c:rich>
          </c:tx>
          <c:layout>
            <c:manualLayout>
              <c:xMode val="edge"/>
              <c:yMode val="edge"/>
              <c:x val="0.44769201372578682"/>
              <c:y val="0.894083050145047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_tradnl"/>
            </a:p>
          </c:txPr>
        </c:title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908181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SEGUIMIENTO</a:t>
            </a:r>
            <a:r>
              <a:rPr lang="es-CO" sz="1800" b="1" baseline="0"/>
              <a:t> Y AVANCE DE ACTIVIDADAES PROGRAMADAS Vs. EJECUTADAS   VIGENCIA 2023</a:t>
            </a:r>
            <a:endParaRPr lang="es-CO" sz="1800" b="1"/>
          </a:p>
        </c:rich>
      </c:tx>
      <c:layout>
        <c:manualLayout>
          <c:xMode val="edge"/>
          <c:yMode val="edge"/>
          <c:x val="0.16427700681061277"/>
          <c:y val="4.758286007627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5.761068720899052E-2"/>
          <c:y val="0.25626044416730409"/>
          <c:w val="0.81198742107700939"/>
          <c:h val="0.49989592929788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Bienestar'!$F$20</c:f>
              <c:strCache>
                <c:ptCount val="1"/>
                <c:pt idx="0">
                  <c:v>PROGRAMADO MENSUAL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'Plan Bienestar'!$G$19:$AD$19</c:f>
              <c:numCache>
                <c:formatCode>General</c:formatCode>
                <c:ptCount val="24"/>
                <c:pt idx="0" formatCode="mmm\-yy">
                  <c:v>44927</c:v>
                </c:pt>
                <c:pt idx="2" formatCode="mmm\-yy">
                  <c:v>44958</c:v>
                </c:pt>
                <c:pt idx="4" formatCode="mmm\-yy">
                  <c:v>44986</c:v>
                </c:pt>
                <c:pt idx="6" formatCode="mmm\-yy">
                  <c:v>45017</c:v>
                </c:pt>
                <c:pt idx="8" formatCode="mmm\-yy">
                  <c:v>45047</c:v>
                </c:pt>
                <c:pt idx="10" formatCode="mmm\-yy">
                  <c:v>45078</c:v>
                </c:pt>
                <c:pt idx="12" formatCode="mmm\-yy">
                  <c:v>45108</c:v>
                </c:pt>
                <c:pt idx="14" formatCode="mmm\-yy">
                  <c:v>45139</c:v>
                </c:pt>
                <c:pt idx="16" formatCode="mmm\-yy">
                  <c:v>45170</c:v>
                </c:pt>
                <c:pt idx="18" formatCode="mmm\-yy">
                  <c:v>45200</c:v>
                </c:pt>
                <c:pt idx="20" formatCode="mmm\-yy">
                  <c:v>45231</c:v>
                </c:pt>
                <c:pt idx="22" formatCode="mmm\-yy">
                  <c:v>45261</c:v>
                </c:pt>
              </c:numCache>
            </c:numRef>
          </c:cat>
          <c:val>
            <c:numRef>
              <c:f>'Plan Bienestar'!$G$20:$AD$20</c:f>
              <c:numCache>
                <c:formatCode>General</c:formatCode>
                <c:ptCount val="24"/>
                <c:pt idx="0">
                  <c:v>2</c:v>
                </c:pt>
                <c:pt idx="2">
                  <c:v>2</c:v>
                </c:pt>
                <c:pt idx="4">
                  <c:v>4</c:v>
                </c:pt>
                <c:pt idx="6">
                  <c:v>5</c:v>
                </c:pt>
                <c:pt idx="8">
                  <c:v>2</c:v>
                </c:pt>
                <c:pt idx="10">
                  <c:v>4</c:v>
                </c:pt>
                <c:pt idx="12">
                  <c:v>2</c:v>
                </c:pt>
                <c:pt idx="14">
                  <c:v>3</c:v>
                </c:pt>
                <c:pt idx="16">
                  <c:v>3</c:v>
                </c:pt>
                <c:pt idx="18">
                  <c:v>2</c:v>
                </c:pt>
                <c:pt idx="20">
                  <c:v>2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1-4489-9D40-446058ABCF2E}"/>
            </c:ext>
          </c:extLst>
        </c:ser>
        <c:ser>
          <c:idx val="1"/>
          <c:order val="1"/>
          <c:tx>
            <c:strRef>
              <c:f>'Plan Bienestar'!$F$21</c:f>
              <c:strCache>
                <c:ptCount val="1"/>
                <c:pt idx="0">
                  <c:v>EJECUADO MENSUAL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'Plan Bienestar'!$G$19:$AD$19</c:f>
              <c:numCache>
                <c:formatCode>General</c:formatCode>
                <c:ptCount val="24"/>
                <c:pt idx="0" formatCode="mmm\-yy">
                  <c:v>44927</c:v>
                </c:pt>
                <c:pt idx="2" formatCode="mmm\-yy">
                  <c:v>44958</c:v>
                </c:pt>
                <c:pt idx="4" formatCode="mmm\-yy">
                  <c:v>44986</c:v>
                </c:pt>
                <c:pt idx="6" formatCode="mmm\-yy">
                  <c:v>45017</c:v>
                </c:pt>
                <c:pt idx="8" formatCode="mmm\-yy">
                  <c:v>45047</c:v>
                </c:pt>
                <c:pt idx="10" formatCode="mmm\-yy">
                  <c:v>45078</c:v>
                </c:pt>
                <c:pt idx="12" formatCode="mmm\-yy">
                  <c:v>45108</c:v>
                </c:pt>
                <c:pt idx="14" formatCode="mmm\-yy">
                  <c:v>45139</c:v>
                </c:pt>
                <c:pt idx="16" formatCode="mmm\-yy">
                  <c:v>45170</c:v>
                </c:pt>
                <c:pt idx="18" formatCode="mmm\-yy">
                  <c:v>45200</c:v>
                </c:pt>
                <c:pt idx="20" formatCode="mmm\-yy">
                  <c:v>45231</c:v>
                </c:pt>
                <c:pt idx="22" formatCode="mmm\-yy">
                  <c:v>45261</c:v>
                </c:pt>
              </c:numCache>
            </c:numRef>
          </c:cat>
          <c:val>
            <c:numRef>
              <c:f>'Plan Bienestar'!$G$21:$AD$21</c:f>
              <c:numCache>
                <c:formatCode>General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1-4489-9D40-446058ABCF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5090847"/>
        <c:axId val="2025090431"/>
      </c:barChart>
      <c:lineChart>
        <c:grouping val="stacked"/>
        <c:varyColors val="0"/>
        <c:ser>
          <c:idx val="2"/>
          <c:order val="2"/>
          <c:tx>
            <c:strRef>
              <c:f>'Plan Bienestar'!$F$22</c:f>
              <c:strCache>
                <c:ptCount val="1"/>
                <c:pt idx="0">
                  <c:v>PORCENTAJE DE CUMPLIMIENTO POR MES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51-4489-9D40-446058ABCF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'Plan Bienestar'!$G$19:$AD$19</c:f>
              <c:numCache>
                <c:formatCode>General</c:formatCode>
                <c:ptCount val="24"/>
                <c:pt idx="0" formatCode="mmm\-yy">
                  <c:v>44927</c:v>
                </c:pt>
                <c:pt idx="2" formatCode="mmm\-yy">
                  <c:v>44958</c:v>
                </c:pt>
                <c:pt idx="4" formatCode="mmm\-yy">
                  <c:v>44986</c:v>
                </c:pt>
                <c:pt idx="6" formatCode="mmm\-yy">
                  <c:v>45017</c:v>
                </c:pt>
                <c:pt idx="8" formatCode="mmm\-yy">
                  <c:v>45047</c:v>
                </c:pt>
                <c:pt idx="10" formatCode="mmm\-yy">
                  <c:v>45078</c:v>
                </c:pt>
                <c:pt idx="12" formatCode="mmm\-yy">
                  <c:v>45108</c:v>
                </c:pt>
                <c:pt idx="14" formatCode="mmm\-yy">
                  <c:v>45139</c:v>
                </c:pt>
                <c:pt idx="16" formatCode="mmm\-yy">
                  <c:v>45170</c:v>
                </c:pt>
                <c:pt idx="18" formatCode="mmm\-yy">
                  <c:v>45200</c:v>
                </c:pt>
                <c:pt idx="20" formatCode="mmm\-yy">
                  <c:v>45231</c:v>
                </c:pt>
                <c:pt idx="22" formatCode="mmm\-yy">
                  <c:v>45261</c:v>
                </c:pt>
              </c:numCache>
            </c:numRef>
          </c:cat>
          <c:val>
            <c:numRef>
              <c:f>'Plan Bienestar'!$G$22:$AD$22</c:f>
              <c:numCache>
                <c:formatCode>0%</c:formatCod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51-4489-9D40-446058ABCF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0576256"/>
        <c:axId val="370587072"/>
      </c:lineChart>
      <c:dateAx>
        <c:axId val="202509084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25090431"/>
        <c:crosses val="autoZero"/>
        <c:auto val="1"/>
        <c:lblOffset val="100"/>
        <c:baseTimeUnit val="months"/>
      </c:dateAx>
      <c:valAx>
        <c:axId val="202509043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25090847"/>
        <c:crosses val="autoZero"/>
        <c:crossBetween val="between"/>
        <c:majorUnit val="2"/>
      </c:valAx>
      <c:valAx>
        <c:axId val="370587072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370576256"/>
        <c:crosses val="max"/>
        <c:crossBetween val="between"/>
      </c:valAx>
      <c:dateAx>
        <c:axId val="3705762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7058707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3831368904974"/>
          <c:y val="0.90351669028546922"/>
          <c:w val="0.72050598879183536"/>
          <c:h val="4.903181643577309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CUMPLIMIENTO</a:t>
            </a:r>
            <a:r>
              <a:rPr lang="es-CO" sz="1800" b="1" baseline="0"/>
              <a:t>  ANUAL</a:t>
            </a:r>
            <a:endParaRPr lang="es-CO" sz="1800" b="1"/>
          </a:p>
        </c:rich>
      </c:tx>
      <c:layout>
        <c:manualLayout>
          <c:xMode val="edge"/>
          <c:yMode val="edge"/>
          <c:x val="0.43845888128091071"/>
          <c:y val="6.5413537707272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7.9150216368366971E-2"/>
          <c:y val="0.20783442116123504"/>
          <c:w val="0.84901525557425173"/>
          <c:h val="0.63841534772454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Bienestar'!$G$52</c:f>
              <c:strCache>
                <c:ptCount val="1"/>
                <c:pt idx="0">
                  <c:v>CUMPLIMIENTO 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A4-4BDA-B4EE-69E674B0CFBC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A4-4BDA-B4EE-69E674B0CFBC}"/>
              </c:ext>
            </c:extLst>
          </c:dPt>
          <c:dLbls>
            <c:dLbl>
              <c:idx val="0"/>
              <c:layout>
                <c:manualLayout>
                  <c:x val="-4.8730966025211748E-3"/>
                  <c:y val="7.42238805332700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A4-4BDA-B4EE-69E674B0CFBC}"/>
                </c:ext>
              </c:extLst>
            </c:dLbl>
            <c:dLbl>
              <c:idx val="1"/>
              <c:layout>
                <c:manualLayout>
                  <c:x val="2.4365483012604981E-3"/>
                  <c:y val="7.70786451691649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4-4BDA-B4EE-69E674B0CF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Bienestar'!$F$53:$F$54</c:f>
              <c:strCache>
                <c:ptCount val="2"/>
                <c:pt idx="0">
                  <c:v>ACTIVIDADES PROGRAMADAS</c:v>
                </c:pt>
                <c:pt idx="1">
                  <c:v>ACTIVIDADES EJECUTADAS</c:v>
                </c:pt>
              </c:strCache>
            </c:strRef>
          </c:cat>
          <c:val>
            <c:numRef>
              <c:f>'Plan Bienestar'!$G$53:$G$54</c:f>
              <c:numCache>
                <c:formatCode>General</c:formatCode>
                <c:ptCount val="2"/>
                <c:pt idx="0">
                  <c:v>35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A4-4BDA-B4EE-69E674B0CFBC}"/>
            </c:ext>
          </c:extLst>
        </c:ser>
        <c:ser>
          <c:idx val="5"/>
          <c:order val="5"/>
          <c:tx>
            <c:strRef>
              <c:f>'Plan Bienestar'!$L$52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'Plan Bienestar'!$F$53:$F$54</c:f>
              <c:strCache>
                <c:ptCount val="2"/>
                <c:pt idx="0">
                  <c:v>ACTIVIDADES PROGRAMADAS</c:v>
                </c:pt>
                <c:pt idx="1">
                  <c:v>ACTIVIDADES EJECUTADAS</c:v>
                </c:pt>
              </c:strCache>
            </c:strRef>
          </c:cat>
          <c:val>
            <c:numRef>
              <c:f>'Plan Bienestar'!$L$53:$L$54</c:f>
              <c:numCache>
                <c:formatCode>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A3A4-4BDA-B4EE-69E674B0C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9963136"/>
        <c:axId val="5799668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'Plan Bienestar'!$H$52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'Plan Bienestar'!$F$53:$F$54</c15:sqref>
                        </c15:formulaRef>
                      </c:ext>
                    </c:extLst>
                    <c:strCache>
                      <c:ptCount val="2"/>
                      <c:pt idx="0">
                        <c:v>ACTIVIDADES PROGRAMADAS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'Plan Bienestar'!$H$53:$H$54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A3A4-4BDA-B4EE-69E674B0CFB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'Plan Bienestar'!$I$52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'Plan Bienestar'!$F$53:$F$54</c15:sqref>
                        </c15:formulaRef>
                      </c:ext>
                    </c:extLst>
                    <c:strCache>
                      <c:ptCount val="2"/>
                      <c:pt idx="0">
                        <c:v>ACTIVIDADES PROGRAMADAS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'Plan Bienestar'!$I$53:$I$54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3A4-4BDA-B4EE-69E674B0CFB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'Plan Bienestar'!$J$52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'Plan Bienestar'!$F$53:$F$54</c15:sqref>
                        </c15:formulaRef>
                      </c:ext>
                    </c:extLst>
                    <c:strCache>
                      <c:ptCount val="2"/>
                      <c:pt idx="0">
                        <c:v>ACTIVIDADES PROGRAMADAS</c:v>
                      </c:pt>
                      <c:pt idx="1">
                        <c:v>ACTIVIDADES EJECUTADAS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'Plan Bienestar'!$J$53:$J$54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3A4-4BDA-B4EE-69E674B0CFB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6"/>
          <c:tx>
            <c:strRef>
              <c:f>'Plan Bienestar'!$M$52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'Plan Bienestar'!$F$53:$F$54</c:f>
              <c:strCache>
                <c:ptCount val="2"/>
                <c:pt idx="0">
                  <c:v>ACTIVIDADES PROGRAMADAS</c:v>
                </c:pt>
                <c:pt idx="1">
                  <c:v>ACTIVIDADES EJECUTADAS</c:v>
                </c:pt>
              </c:strCache>
            </c:strRef>
          </c:cat>
          <c:val>
            <c:numRef>
              <c:f>'Plan Bienestar'!$M$53:$M$54</c:f>
              <c:numCache>
                <c:formatCode>0%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A4-4BDA-B4EE-69E674B0CFBC}"/>
            </c:ext>
          </c:extLst>
        </c:ser>
        <c:ser>
          <c:idx val="7"/>
          <c:order val="7"/>
          <c:tx>
            <c:strRef>
              <c:f>'Plan Bienestar'!$N$52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'Plan Bienestar'!$F$53:$F$54</c:f>
              <c:strCache>
                <c:ptCount val="2"/>
                <c:pt idx="0">
                  <c:v>ACTIVIDADES PROGRAMADAS</c:v>
                </c:pt>
                <c:pt idx="1">
                  <c:v>ACTIVIDADES EJECUTADAS</c:v>
                </c:pt>
              </c:strCache>
            </c:strRef>
          </c:cat>
          <c:val>
            <c:numRef>
              <c:f>'Plan Bienestar'!$N$53:$N$54</c:f>
              <c:numCache>
                <c:formatCode>0%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3A4-4BDA-B4EE-69E674B0C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963136"/>
        <c:axId val="579966880"/>
      </c:lineChart>
      <c:lineChart>
        <c:grouping val="stacked"/>
        <c:varyColors val="0"/>
        <c:ser>
          <c:idx val="4"/>
          <c:order val="4"/>
          <c:tx>
            <c:strRef>
              <c:f>'Plan Bienestar'!$K$52</c:f>
              <c:strCache>
                <c:ptCount val="1"/>
                <c:pt idx="0">
                  <c:v>%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669536163483878E-17"/>
                  <c:y val="-7.136911589737506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_tradn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A4-4BDA-B4EE-69E674B0CFBC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Bienestar'!$F$53:$F$54</c:f>
              <c:strCache>
                <c:ptCount val="2"/>
                <c:pt idx="0">
                  <c:v>ACTIVIDADES PROGRAMADAS</c:v>
                </c:pt>
                <c:pt idx="1">
                  <c:v>ACTIVIDADES EJECUTADAS</c:v>
                </c:pt>
              </c:strCache>
            </c:strRef>
          </c:cat>
          <c:val>
            <c:numRef>
              <c:f>'Plan Bienestar'!$K$53:$K$54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3A4-4BDA-B4EE-69E674B0C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961472"/>
        <c:axId val="579967296"/>
      </c:lineChart>
      <c:catAx>
        <c:axId val="57996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79966880"/>
        <c:crosses val="autoZero"/>
        <c:auto val="1"/>
        <c:lblAlgn val="ctr"/>
        <c:lblOffset val="100"/>
        <c:noMultiLvlLbl val="0"/>
      </c:catAx>
      <c:valAx>
        <c:axId val="57996688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79963136"/>
        <c:crosses val="autoZero"/>
        <c:crossBetween val="between"/>
        <c:majorUnit val="5"/>
      </c:valAx>
      <c:valAx>
        <c:axId val="579967296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579961472"/>
        <c:crosses val="max"/>
        <c:crossBetween val="between"/>
      </c:valAx>
      <c:catAx>
        <c:axId val="57996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9967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200931</xdr:rowOff>
    </xdr:from>
    <xdr:to>
      <xdr:col>1</xdr:col>
      <xdr:colOff>1698625</xdr:colOff>
      <xdr:row>2</xdr:row>
      <xdr:rowOff>619125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746876-1A48-4C3F-B4A4-ACE21FF0C4A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92" t="45679" r="78353" b="13596"/>
        <a:stretch/>
      </xdr:blipFill>
      <xdr:spPr>
        <a:xfrm>
          <a:off x="419100" y="200931"/>
          <a:ext cx="1990725" cy="130719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19049</xdr:colOff>
      <xdr:row>25</xdr:row>
      <xdr:rowOff>365125</xdr:rowOff>
    </xdr:from>
    <xdr:to>
      <xdr:col>15</xdr:col>
      <xdr:colOff>47624</xdr:colOff>
      <xdr:row>42</xdr:row>
      <xdr:rowOff>0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5FCF3116-6DBF-4E57-8C85-A3C7C975A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682625</xdr:colOff>
      <xdr:row>26</xdr:row>
      <xdr:rowOff>-1</xdr:rowOff>
    </xdr:from>
    <xdr:to>
      <xdr:col>29</xdr:col>
      <xdr:colOff>714375</xdr:colOff>
      <xdr:row>42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7BD0333-7B9F-4952-A731-7106AE22A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677334</xdr:colOff>
      <xdr:row>43</xdr:row>
      <xdr:rowOff>275167</xdr:rowOff>
    </xdr:from>
    <xdr:to>
      <xdr:col>30</xdr:col>
      <xdr:colOff>0</xdr:colOff>
      <xdr:row>61</xdr:row>
      <xdr:rowOff>190500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1BC453A-C29F-4E28-A298-648472D06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2%20Plan%20de%20Accion%20Division%20Administrati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po%20GC%20Consultores/Downloads/Riesgos%20IGAC%20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llaboration@82\DavWWWRoot\RTCPortal\Arp\Magda.Vargas\Documentos%20compartidos\Empresas%20por%20GPS\ANA%20ESPERANZA%20BARRERA\PROGRAMACION\CRONOGRAMAS\Cronograma%20-%20Matriz%20de%20cost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53\Planeacion\Users\carotorres\Documents\Tareas%202017\Enero\PA%20VERSI&#211;N%20ENERO\Plan%20Indicativo%20Ejemplo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00%20SG%20Secretaria%20General\2010%20GP%20Grupo%20de%20Planeaci&#243;n\Modelo%20Disco%20S\2020\EQUIPO%20PLANEACI&#211;N%20Y%20GESTI&#211;N\Plan%20de%20Acci&#243;n%202021\Planes%20Formalizados\DVR\DV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ownloads/Borrador%20Plan%20de%20Acci&#243;n%20Anual%20(PAA)%202020%20-%20IGA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ksa\bdcontroli\Users\mpgarcia\AppData\Local\Microsoft\Windows\Temporary%20Internet%20Files\Content.Outlook\CO6SRQWZ\PLAN%20ESTRATEGIA%20ANTITRAMITES%20g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BARRANCABERMEJA%202021\INFORME%20CUIPO%202021%20BCA\18-02-2021%20PLAN%20INDICATIVO%20HOMOLOGADO%20Y%20MODIFICADO%20NUEVAS%20SECRETA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 de datos"/>
      <sheetName val="Objetivos"/>
      <sheetName val="PDA Div. Adtiva"/>
      <sheetName val="EJM100% OK"/>
      <sheetName val="Plan prevision RH"/>
      <sheetName val="Plan Vacantes"/>
      <sheetName val="Plan de inducción"/>
      <sheetName val="Plan Bienestar"/>
      <sheetName val="Plan capacit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G19">
            <v>44927</v>
          </cell>
          <cell r="I19">
            <v>44958</v>
          </cell>
          <cell r="K19">
            <v>44986</v>
          </cell>
          <cell r="M19">
            <v>45017</v>
          </cell>
          <cell r="O19">
            <v>45047</v>
          </cell>
          <cell r="Q19">
            <v>45078</v>
          </cell>
          <cell r="S19">
            <v>45108</v>
          </cell>
          <cell r="U19">
            <v>45139</v>
          </cell>
          <cell r="W19">
            <v>45170</v>
          </cell>
          <cell r="Y19">
            <v>45200</v>
          </cell>
          <cell r="AA19">
            <v>45231</v>
          </cell>
          <cell r="AC19">
            <v>45261</v>
          </cell>
        </row>
        <row r="20">
          <cell r="F20" t="str">
            <v>PROGRAMADO MENSUAL</v>
          </cell>
          <cell r="G20">
            <v>2</v>
          </cell>
          <cell r="I20">
            <v>2</v>
          </cell>
          <cell r="K20">
            <v>4</v>
          </cell>
          <cell r="M20">
            <v>5</v>
          </cell>
          <cell r="O20">
            <v>2</v>
          </cell>
          <cell r="Q20">
            <v>4</v>
          </cell>
          <cell r="S20">
            <v>2</v>
          </cell>
          <cell r="U20">
            <v>3</v>
          </cell>
          <cell r="W20">
            <v>3</v>
          </cell>
          <cell r="Y20">
            <v>2</v>
          </cell>
          <cell r="AA20">
            <v>2</v>
          </cell>
          <cell r="AC20">
            <v>4</v>
          </cell>
        </row>
        <row r="21">
          <cell r="F21" t="str">
            <v>EJECUADO MENSUAL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  <cell r="S21">
            <v>0</v>
          </cell>
          <cell r="U21">
            <v>0</v>
          </cell>
          <cell r="W21">
            <v>0</v>
          </cell>
          <cell r="Y21">
            <v>0</v>
          </cell>
          <cell r="AA21">
            <v>0</v>
          </cell>
          <cell r="AC21">
            <v>0</v>
          </cell>
        </row>
        <row r="22">
          <cell r="F22" t="str">
            <v>PORCENTAJE DE CUMPLIMIENTO POR MES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Y22">
            <v>0</v>
          </cell>
          <cell r="AA22">
            <v>0</v>
          </cell>
          <cell r="AC22">
            <v>0</v>
          </cell>
        </row>
        <row r="52">
          <cell r="G52" t="str">
            <v>CUMPLIMIENTO ANUAL</v>
          </cell>
          <cell r="K52" t="str">
            <v>%</v>
          </cell>
        </row>
        <row r="53">
          <cell r="F53" t="str">
            <v>ACTIVIDADES PROGRAMADAS</v>
          </cell>
          <cell r="G53">
            <v>35</v>
          </cell>
          <cell r="K53">
            <v>1</v>
          </cell>
        </row>
        <row r="54">
          <cell r="F54" t="str">
            <v>ACTIVIDADES EJECUTADAS</v>
          </cell>
          <cell r="G54">
            <v>0</v>
          </cell>
          <cell r="K54">
            <v>0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CTIVO"/>
      <sheetName val="2 CONTEXTO E IDENTIFICACIÓN"/>
      <sheetName val="3 PROBABIL E IMPACTO INHERENTE"/>
      <sheetName val="4 MAPA CALOR INHERENTE"/>
      <sheetName val="5 VALORACIÓN DEL CONTROL"/>
      <sheetName val="6 MAPA CALOR RESIDUAL"/>
      <sheetName val="7 MAPA CALOR INHEREN Y RESIDUAL"/>
      <sheetName val="8 MAPA RIESGOS"/>
      <sheetName val="9 RIESGO DEL PROCESO"/>
      <sheetName val="10 CONTROL DE CAMBIOS"/>
      <sheetName val="11 FORMULAS"/>
      <sheetName val="Hoja3"/>
    </sheetNames>
    <sheetDataSet>
      <sheetData sheetId="0" refreshError="1"/>
      <sheetData sheetId="1" refreshError="1"/>
      <sheetData sheetId="2" refreshError="1">
        <row r="9">
          <cell r="Z9" t="str">
            <v>Menor a 10 SMLMV</v>
          </cell>
          <cell r="AA9" t="str">
            <v>El riesgo afecta la imagen de algún área de la organización.</v>
          </cell>
        </row>
        <row r="10">
          <cell r="Z10" t="str">
            <v>Entre 10 y 50 SMLMV</v>
          </cell>
          <cell r="AA10" t="str">
            <v>El riesgo afecta la imagen de la entidad internamente, de conocimiento general nivel interno, de junta directiva y accionistas y/o de proveedores.</v>
          </cell>
        </row>
        <row r="11">
          <cell r="Z11" t="str">
            <v>Entre 50 y 100 SMLMV</v>
          </cell>
          <cell r="AA11" t="str">
            <v>El riesgo afecta la imagen de la entidad con algunos usuarios de relevancia frente al logro de los objetivos.</v>
          </cell>
        </row>
        <row r="12">
          <cell r="Z12" t="str">
            <v>Entre 100 y 500 SMLMV</v>
          </cell>
          <cell r="AA12" t="str">
            <v>El riesgo afecta la imagen de la entidad con efecto publicitario sostenido a nivel de sector administrativo, nivel departamental o municipal.</v>
          </cell>
        </row>
        <row r="13">
          <cell r="Z13" t="str">
            <v>Mayor a 500 SMLMV</v>
          </cell>
          <cell r="AA13" t="str">
            <v>El riesgo afecta la imagen de la entidad a nivel nacional, con efecto publicitario sostenido a nivel país</v>
          </cell>
        </row>
        <row r="14">
          <cell r="Z14" t="str">
            <v>N/A</v>
          </cell>
          <cell r="AA14" t="str">
            <v>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Costos"/>
      <sheetName val="Análisis Financiero"/>
      <sheetName val="Programas"/>
    </sheetNames>
    <sheetDataSet>
      <sheetData sheetId="0"/>
      <sheetData sheetId="1"/>
      <sheetData sheetId="2"/>
      <sheetData sheetId="3">
        <row r="2">
          <cell r="A2" t="str">
            <v xml:space="preserve">ACOMPAÑAMIENTO REUNION MENSUAL COPASO                                           </v>
          </cell>
          <cell r="B2" t="str">
            <v xml:space="preserve">ACTIVIDADES COMPLEMENTARIAS                                                     </v>
          </cell>
        </row>
        <row r="3">
          <cell r="A3" t="str">
            <v xml:space="preserve">ACTUALIZACION COMITE PARITARIO DE SALUD OCUPACIONAL                             </v>
          </cell>
          <cell r="B3" t="str">
            <v xml:space="preserve">ACTIVIDADES PREVENTIVAS                                                         </v>
          </cell>
        </row>
        <row r="4">
          <cell r="A4" t="str">
            <v xml:space="preserve">ACTUALIZACION DEL PROGRAMA DE SALUD OCUPACIONAL                                 </v>
          </cell>
          <cell r="B4" t="str">
            <v xml:space="preserve">ANALISIS DOSIMETRICO LUXEL(OSL)MENSUAL:INFORME TECNICO                          </v>
          </cell>
        </row>
        <row r="5">
          <cell r="A5" t="str">
            <v xml:space="preserve">ACTUALIZACION DEL REGLAMENTO                                                    </v>
          </cell>
          <cell r="B5" t="str">
            <v xml:space="preserve">ANALISIS DOSIMETRICO NEUTRAK MENSUAL                                            </v>
          </cell>
        </row>
        <row r="6">
          <cell r="A6" t="str">
            <v xml:space="preserve">APOYO ADMINISTRATIVO Y LOGISTICO                                                </v>
          </cell>
          <cell r="B6" t="str">
            <v xml:space="preserve">ANEXO EXAMEN MEDICO OCUPACIONAL ESPECIFICO                                      </v>
          </cell>
        </row>
        <row r="7">
          <cell r="A7" t="str">
            <v xml:space="preserve">APOYO ADMINISTRATIVO Y LOGISTICO(PASAJES Y ALOJAMIENTO)                         </v>
          </cell>
          <cell r="B7" t="str">
            <v xml:space="preserve">ANTICUERPOS HEPATITIS B                                                         </v>
          </cell>
        </row>
        <row r="8">
          <cell r="A8" t="str">
            <v xml:space="preserve">ASESORIA ACTUALIZACION DEL PANORAMA DE FACTORES DE RIESGO                       </v>
          </cell>
          <cell r="B8" t="str">
            <v xml:space="preserve">ANTICUERPOS IGG VARICELA                                                        </v>
          </cell>
        </row>
        <row r="9">
          <cell r="A9" t="str">
            <v xml:space="preserve">ASESORIA DISEÑO Y / O ACTUALIZACION MANUAL INDUCCION EN S. O.                   </v>
          </cell>
          <cell r="B9" t="str">
            <v xml:space="preserve">ANTIGENOS SUPERFICIE HEPATITIS B                                                </v>
          </cell>
        </row>
        <row r="10">
          <cell r="A10" t="str">
            <v xml:space="preserve">ASESORIA ELABORACION DEL PANORAMA DE FACTORES DE RIESGO                         </v>
          </cell>
          <cell r="B10" t="str">
            <v xml:space="preserve">APLICACION DE PRUEBA DIAGNOSTICA                                                </v>
          </cell>
        </row>
        <row r="11">
          <cell r="A11" t="str">
            <v xml:space="preserve">ASESORIA EN EL DISEÑO Y/0 ELABORACION DE MATERIAL                               </v>
          </cell>
          <cell r="B11" t="str">
            <v xml:space="preserve">APOYO ADMINISTRATIVO Y LOGISTICO(PASAJES Y ALOJAMIENTO)                         </v>
          </cell>
        </row>
        <row r="12">
          <cell r="B12" t="str">
            <v xml:space="preserve">ASESORIA IMPLEMENTACION DE NORMAS Y MANUAL DE BIOSEGURIDAD                      </v>
          </cell>
        </row>
        <row r="13">
          <cell r="A13" t="str">
            <v xml:space="preserve">ASESORIA PROGRAMA ALCOHOL Y DROGAS                                              </v>
          </cell>
          <cell r="B13" t="str">
            <v xml:space="preserve">ASESORIA IMPLEMENTACION DEL P.V.E. SEGUIMIENTO Y CONTROL DE RESULTADOS          </v>
          </cell>
        </row>
        <row r="14">
          <cell r="A14" t="str">
            <v xml:space="preserve">ASESORIA SEGUIMIENTO A RECOMENDACIONES Y SISTEMAS DE CONTROL                    </v>
          </cell>
          <cell r="B14" t="str">
            <v xml:space="preserve">ASESORIA IMPLEMENTACION DEL PROGRAMA                                            </v>
          </cell>
        </row>
        <row r="15">
          <cell r="A15" t="str">
            <v xml:space="preserve">CAPACITACION  DE PRIMEROS AUXILIOS                                              </v>
          </cell>
          <cell r="B15" t="str">
            <v xml:space="preserve">ASESORIA IMPLEMENTACION TOTAL DEL PROGRAMA                                      </v>
          </cell>
        </row>
        <row r="16">
          <cell r="A16" t="str">
            <v xml:space="preserve">CAPACITACION  EN LIDERAZGO Y MOTIVACION                                         </v>
          </cell>
          <cell r="B16" t="str">
            <v xml:space="preserve">ASESORIA IMPLENTACION DEL PROGRAMA                                              </v>
          </cell>
        </row>
        <row r="17">
          <cell r="A17" t="str">
            <v xml:space="preserve">CAPACITACION  Y RESPONSABILIDAD CIVIL Y PENAL DE ATEP                           </v>
          </cell>
          <cell r="B17" t="str">
            <v xml:space="preserve">ASESORIA INTEGRAL EN PROGRAMAS DE PREVENCION DEPORTIVA                          </v>
          </cell>
        </row>
        <row r="18">
          <cell r="A18" t="str">
            <v xml:space="preserve">CAPACITACION ALCOHOLISMO Y TABAQUISMO                                           </v>
          </cell>
          <cell r="B18" t="str">
            <v xml:space="preserve">ASESORIA RIESGO CARDIOVASCULAR                                                  </v>
          </cell>
        </row>
        <row r="19">
          <cell r="A19" t="str">
            <v xml:space="preserve">CAPACITACION BASICA EN LIDERAZGO Y MOTIVACION                                   </v>
          </cell>
          <cell r="B19" t="str">
            <v xml:space="preserve">ASESORIA Y CAPACITACION EN PREVENCION DE LESIONES DEPORTIVAS                    </v>
          </cell>
        </row>
        <row r="20">
          <cell r="A20" t="str">
            <v xml:space="preserve">CAPACITACION BASICA EN NUTRICION Y BUENOS HABITOS ALIMENTARIOS                  </v>
          </cell>
          <cell r="B20" t="str">
            <v xml:space="preserve">BILIRRUBINA TOTAL Y DIRECTA                                                     </v>
          </cell>
        </row>
        <row r="21">
          <cell r="A21" t="str">
            <v xml:space="preserve">CAPACITACION BASICA FARMACODEPENDENCIA                                          </v>
          </cell>
          <cell r="B21" t="str">
            <v xml:space="preserve">BUN                                                                             </v>
          </cell>
        </row>
        <row r="22">
          <cell r="A22" t="str">
            <v xml:space="preserve">CAPACITACION EN ENFERMEDADES DE TRANSMISION SEXUAL                              </v>
          </cell>
          <cell r="B22" t="str">
            <v xml:space="preserve">CAPACITACION COMUNICACION Y TRABAJO EN EQUIPO                                   </v>
          </cell>
        </row>
        <row r="23">
          <cell r="A23" t="str">
            <v xml:space="preserve">CAPACITACION EN FARMACODEPENDENCIA                                              </v>
          </cell>
          <cell r="B23" t="str">
            <v xml:space="preserve">CAPACITACION EN PREVENCION DEL RIESGO CARDIOVASCULAR                            </v>
          </cell>
        </row>
        <row r="24">
          <cell r="A24" t="str">
            <v xml:space="preserve">CAPACITACION EN HIGIENE POSTURAL                                                </v>
          </cell>
          <cell r="B24" t="str">
            <v xml:space="preserve">CAPACITACION EN PREVENCION DEL RIESGO PSICOSOCIAL                               </v>
          </cell>
        </row>
        <row r="25">
          <cell r="A25" t="str">
            <v xml:space="preserve">CAPACITACIÒN EN HIPERTENSIÒN ARTERIAL                                           </v>
          </cell>
          <cell r="B25" t="str">
            <v xml:space="preserve">CAPACITACION EN RADIOPROTECCION                                                 </v>
          </cell>
        </row>
        <row r="26">
          <cell r="A26" t="str">
            <v xml:space="preserve">CAPACITACIÓN EN MANEJO DE LA VOZ                                                </v>
          </cell>
          <cell r="B26" t="str">
            <v xml:space="preserve">CAPACITACION EN STRESS LABORAL                                                  </v>
          </cell>
        </row>
        <row r="27">
          <cell r="A27" t="str">
            <v xml:space="preserve">CAPACITACION EN NUTRICION Y BUENOS HABITOS ALIMENTICIOS                         </v>
          </cell>
          <cell r="B27" t="str">
            <v xml:space="preserve">CAPACITACION Y ENTRENAMIENTO EN CONSERVACION AUDITIVA                           </v>
          </cell>
        </row>
        <row r="28">
          <cell r="A28" t="str">
            <v xml:space="preserve">CAPACITACIÒN ESTILOS DE VIDA Y TRABAJO SALUDABLE                                </v>
          </cell>
          <cell r="B28" t="str">
            <v xml:space="preserve">CAPACITACION Y ENTRENAMIENTO EN CONSERVACION CUTANEA                            </v>
          </cell>
        </row>
        <row r="29">
          <cell r="A29" t="str">
            <v xml:space="preserve">CAPACITACIÓN GESTIÓN DE LA SEGURIDAD BASADA EN COMPORTAMIENTO                   </v>
          </cell>
          <cell r="B29" t="str">
            <v xml:space="preserve">CAPACITACION Y ENTRENAMIENTO EN CONSERVACION RESPIRATORIA                       </v>
          </cell>
        </row>
        <row r="30">
          <cell r="A30" t="str">
            <v xml:space="preserve">CAPACITACIÓN MANEJO DEL ESTRES                                                  </v>
          </cell>
          <cell r="B30" t="str">
            <v xml:space="preserve">CAPACITACION Y ENTRENAMIENTO EN CONSERVACION VISUAL                             </v>
          </cell>
        </row>
        <row r="31">
          <cell r="A31" t="str">
            <v>CAPACITACION METODOLOGIAS PARA LA ELABORACION DEL PANORAMA DE FACTORES DE RIESGO</v>
          </cell>
          <cell r="B31" t="str">
            <v xml:space="preserve">CAPACITACION Y ENTRENAMIENTO EN MANEJO DE DOSIMETRO                             </v>
          </cell>
        </row>
        <row r="32">
          <cell r="A32" t="str">
            <v xml:space="preserve">CAPACITACION PREVENCION DE ENFERMEDAD VARICOSA                                  </v>
          </cell>
          <cell r="B32" t="str">
            <v xml:space="preserve">CAPACITACION Y SENSIBILIZACION EN BIOSEGURIDAD                                  </v>
          </cell>
        </row>
        <row r="33">
          <cell r="A33" t="str">
            <v xml:space="preserve">CAPACITACION PROGRAMA DE SALUD OCUPACIONAL                                      </v>
          </cell>
          <cell r="B33" t="str">
            <v xml:space="preserve">CERTIFICACION DE APTITUD                                                        </v>
          </cell>
        </row>
        <row r="34">
          <cell r="A34" t="str">
            <v xml:space="preserve">CAPACITACION Y ASESORIA COPASO                                                  </v>
          </cell>
          <cell r="B34" t="str">
            <v xml:space="preserve">COLESTEROL TOTAL                                                                </v>
          </cell>
        </row>
        <row r="35">
          <cell r="A35" t="str">
            <v xml:space="preserve">COMPRA MATERIAL DIDACTICO (LIBROS, AFICHES Y VIDEOS)                            </v>
          </cell>
          <cell r="B35" t="str">
            <v xml:space="preserve">CONSERVACION CARDIOVASCULAR                                                     </v>
          </cell>
        </row>
        <row r="36">
          <cell r="A36" t="str">
            <v xml:space="preserve">CONFORMACION COMITE PARITARIO SALUD OCUPACIONAL                                 </v>
          </cell>
          <cell r="B36" t="str">
            <v xml:space="preserve">CREATININA                                                                      </v>
          </cell>
        </row>
        <row r="37">
          <cell r="A37" t="str">
            <v xml:space="preserve">DISEÑO Y ELABORACION DE MATERIAL                                                </v>
          </cell>
          <cell r="B37" t="str">
            <v xml:space="preserve">CUADRO HEMATICO                                                                 </v>
          </cell>
        </row>
        <row r="38">
          <cell r="A38" t="str">
            <v xml:space="preserve">DIVULGACION Y SENSIBILIZACION DEL REGLAMENTO                                    </v>
          </cell>
          <cell r="B38" t="str">
            <v xml:space="preserve">DIAGNOSTICO DE CONDICIONES DE SALUD                                             </v>
          </cell>
        </row>
        <row r="39">
          <cell r="A39" t="str">
            <v xml:space="preserve">ELABORACION DEL DIAGNOSTICO EN SALUD OCUPACIONAL                                </v>
          </cell>
          <cell r="B39" t="str">
            <v xml:space="preserve">DISEÑO DEL SISTEMA DE PREVENCION Y CONTROL DEL FACTOR DE RIESGO                 </v>
          </cell>
        </row>
        <row r="40">
          <cell r="A40" t="str">
            <v xml:space="preserve">ELABORACION DEL PROGRAMA DE SALUD OCUPACIONAL                                   </v>
          </cell>
          <cell r="B40" t="str">
            <v xml:space="preserve">DISEÑO Y PRESENTACION DEL P.V.E.                                                </v>
          </cell>
        </row>
        <row r="41">
          <cell r="A41" t="str">
            <v xml:space="preserve">ELABORACION DEL REGLAMENTO                                                      </v>
          </cell>
          <cell r="B41" t="str">
            <v xml:space="preserve">DISEÑO Y PRESENTACION DEL PVE                                                   </v>
          </cell>
        </row>
        <row r="42">
          <cell r="A42" t="str">
            <v xml:space="preserve">ENFERMEDADES DE TRANSMISION SEXUAL                                              </v>
          </cell>
          <cell r="B42" t="str">
            <v xml:space="preserve">DRAMACONFERENCIA PUESTO A PUESTO                                                </v>
          </cell>
        </row>
        <row r="43">
          <cell r="A43" t="str">
            <v xml:space="preserve">IMPRESIÓN MATERIAL DIDACTICO AFICHE TAMAÑO 1/2 PLIEGO                           </v>
          </cell>
          <cell r="B43" t="str">
            <v xml:space="preserve">ELECTROCARDIOGRAMA                                                              </v>
          </cell>
        </row>
        <row r="44">
          <cell r="A44" t="str">
            <v xml:space="preserve">IMPRESIÓN MATERIAL DIDACTICO AFICHE TAMAÑO 1/4 PLIEGO                           </v>
          </cell>
          <cell r="B44" t="str">
            <v xml:space="preserve">ENCUENTROS DE DINAMICA INTERACTIVA                                              </v>
          </cell>
        </row>
        <row r="45">
          <cell r="A45" t="str">
            <v xml:space="preserve">NORMAS NFPA EN INGLES                                                           </v>
          </cell>
          <cell r="B45" t="str">
            <v xml:space="preserve">ESTILO DE VIDA Y TRABAJO SALUDABLE                                              </v>
          </cell>
        </row>
        <row r="46">
          <cell r="A46" t="str">
            <v xml:space="preserve">REGISTRO Y ANALISIS DE AUSENTISMO Y ACCIDENTALIDAD                              </v>
          </cell>
          <cell r="B46" t="str">
            <v xml:space="preserve">EVALUACION  DE CARGA MENTAL DEL TRABAJADOR                                      </v>
          </cell>
        </row>
        <row r="47">
          <cell r="A47" t="str">
            <v xml:space="preserve">RENOVACIÓN CONTRATO SOFTWARE LEGISLACIÓN                                        </v>
          </cell>
          <cell r="B47" t="str">
            <v xml:space="preserve">EVALUACION DE CONDICION FISICA EN PISCINA                                       </v>
          </cell>
        </row>
        <row r="48">
          <cell r="B48" t="str">
            <v xml:space="preserve">EVALUACION DE CONDICION FISICA Y AEROBICA                                       </v>
          </cell>
        </row>
        <row r="49">
          <cell r="B49" t="str">
            <v xml:space="preserve">EVALUACION DE DIAGNOSTICO                                                       </v>
          </cell>
        </row>
        <row r="50">
          <cell r="B50" t="str">
            <v xml:space="preserve">EVALUACION DEL PROGRAMA Y SEGUIMIENTO                                           </v>
          </cell>
        </row>
        <row r="51">
          <cell r="B51" t="str">
            <v xml:space="preserve">EXAMEN MÉDICO DE AVIACIÓN - PVEO                                                </v>
          </cell>
        </row>
        <row r="52">
          <cell r="B52" t="str">
            <v xml:space="preserve">FOSFATASA ALCALINA                                                              </v>
          </cell>
        </row>
        <row r="53">
          <cell r="B53" t="str">
            <v xml:space="preserve">FUNCIÓN RENAL                                                                   </v>
          </cell>
        </row>
        <row r="54">
          <cell r="B54" t="str">
            <v xml:space="preserve">GEL ANTIBACTERIAL AHI1N1                                                        </v>
          </cell>
        </row>
        <row r="55">
          <cell r="B55" t="str">
            <v xml:space="preserve">GLICEMIA                                                                        </v>
          </cell>
        </row>
        <row r="56">
          <cell r="B56" t="str">
            <v xml:space="preserve">GOT Y GPT PRUEBAS DE FUNCIONAMIENTO HEPATICO                                    </v>
          </cell>
        </row>
        <row r="57">
          <cell r="B57" t="str">
            <v xml:space="preserve">HORA ASESORIA INTEGRAL EN CAMPO PETROLERO                                       </v>
          </cell>
        </row>
        <row r="58">
          <cell r="B58" t="str">
            <v xml:space="preserve">IDENTICACIÓN Y EVALUACION DEL FACTOR DE RIESGO:DOC TECNICO                      </v>
          </cell>
        </row>
        <row r="59">
          <cell r="B59" t="str">
            <v xml:space="preserve">IDENTIFICACION DE LA POBLACION EXPUESTA                                         </v>
          </cell>
        </row>
        <row r="60">
          <cell r="B60" t="str">
            <v xml:space="preserve">IDENTIFICACION DE NECESIDADES PARA DX SALUD                                     </v>
          </cell>
        </row>
        <row r="61">
          <cell r="B61" t="str">
            <v xml:space="preserve">IDENTIFICACION Y EVALUACION DE CONDICIONES PSICOSOCIALES: INFORME TÉCNICO       </v>
          </cell>
        </row>
        <row r="62">
          <cell r="B62" t="str">
            <v xml:space="preserve">IDENTIFICACION Y EVALUACION DE POBLACION EXPUESTA : DOC TECNICO                 </v>
          </cell>
        </row>
        <row r="63">
          <cell r="B63" t="str">
            <v xml:space="preserve">IDENTIFICACION Y EVALUACION DE POBLACION EXPUESTA: DOCUMENTO TECNICO            </v>
          </cell>
        </row>
        <row r="64">
          <cell r="B64" t="str">
            <v xml:space="preserve">IDENTIFICACION Y EVALUACION DEL FACTOR DE RIESGO: DOCUMENTO TECNICO             </v>
          </cell>
        </row>
        <row r="65">
          <cell r="B65" t="str">
            <v xml:space="preserve">IMPLEMENTACION DEL P.V.E. SEGUIMIENTO Y CONTROL DE RESULTADOS                   </v>
          </cell>
        </row>
        <row r="66">
          <cell r="B66" t="str">
            <v xml:space="preserve">IMPLEMENTACION DEL PROGRAMA                                                     </v>
          </cell>
        </row>
        <row r="67">
          <cell r="B67" t="str">
            <v xml:space="preserve">INFORME TECNICO                                                                 </v>
          </cell>
        </row>
        <row r="68">
          <cell r="B68" t="str">
            <v xml:space="preserve">INSPECCION Y EVALUACIÓN DEL RIESGO BIOLÒGICO : DOC TEC                          </v>
          </cell>
        </row>
        <row r="69">
          <cell r="B69" t="str">
            <v xml:space="preserve">INTERVENCION Y EDUCACION                                                        </v>
          </cell>
        </row>
        <row r="70">
          <cell r="B70" t="str">
            <v xml:space="preserve">LISTA DE VERIFICACIÓN CONDICIONES ERGONÓMICAS                                   </v>
          </cell>
        </row>
        <row r="71">
          <cell r="B71" t="str">
            <v xml:space="preserve">MUSIDRAMA PUESTO A PUESTO                                                       </v>
          </cell>
        </row>
        <row r="72">
          <cell r="B72" t="str">
            <v xml:space="preserve">PAQUETE DE PUREBAS DIAGNOSTICAS                                                 </v>
          </cell>
        </row>
        <row r="73">
          <cell r="B73" t="str">
            <v xml:space="preserve">PAQUETE PRUEBAS DIAGNÓSTICAS                                                    </v>
          </cell>
        </row>
        <row r="74">
          <cell r="B74" t="str">
            <v xml:space="preserve">PARCIAL DE ORINA                                                                </v>
          </cell>
        </row>
        <row r="75">
          <cell r="B75" t="str">
            <v xml:space="preserve">PAUSAS ACTIVAS                                                                  </v>
          </cell>
        </row>
        <row r="76">
          <cell r="B76" t="str">
            <v xml:space="preserve">PERFIL LIPIDICO                                                                 </v>
          </cell>
        </row>
        <row r="77">
          <cell r="B77" t="str">
            <v xml:space="preserve">PERFIL RENAL                                                                    </v>
          </cell>
        </row>
        <row r="78">
          <cell r="B78" t="str">
            <v xml:space="preserve">PERFIL SOCIO DEMOGRAFICO                                                        </v>
          </cell>
        </row>
        <row r="79">
          <cell r="B79" t="str">
            <v xml:space="preserve">PLOMO EN SANGRE                                                                 </v>
          </cell>
        </row>
        <row r="80">
          <cell r="B80" t="str">
            <v xml:space="preserve">PROGRAMA DE ACONDICIONAMIENTO FISICO                                            </v>
          </cell>
        </row>
        <row r="81">
          <cell r="B81" t="str">
            <v xml:space="preserve">PROGRAMA DE INMUNIZACION PARA AGENTES INFECCIOSOS                               </v>
          </cell>
        </row>
        <row r="82">
          <cell r="B82" t="str">
            <v xml:space="preserve">PROGRAMA INMUN. AGENTE INFECCIOSO INFLUENZA                                     </v>
          </cell>
        </row>
        <row r="83">
          <cell r="B83" t="str">
            <v xml:space="preserve">PROGRAMA INMUNIZACIÒN AGENTE INFECCIOSO  HEPATITIS B                            </v>
          </cell>
        </row>
        <row r="84">
          <cell r="B84" t="str">
            <v xml:space="preserve">PROGRAMA INMUNIZACIÒN AGENTE INFECCIOSO  VARICELA                               </v>
          </cell>
        </row>
        <row r="85">
          <cell r="B85" t="str">
            <v xml:space="preserve">PROGRAMA INMUNIZACIÒN AGENTE INFECCIOSO TETANO                                  </v>
          </cell>
        </row>
        <row r="86">
          <cell r="B86" t="str">
            <v xml:space="preserve">PROGRAMA INMUNIZACIÓN TRIPLE VIRAL                                              </v>
          </cell>
        </row>
        <row r="87">
          <cell r="B87" t="str">
            <v xml:space="preserve">PROYECTOS ESPECIALES                                                            </v>
          </cell>
        </row>
        <row r="88">
          <cell r="B88" t="str">
            <v xml:space="preserve">PRUEBA DIAGNÓSTICA                                                              </v>
          </cell>
        </row>
        <row r="89">
          <cell r="B89" t="str">
            <v xml:space="preserve">PRUEBA DIAGNOSTICA  MAYORES 40 AÑOS                                             </v>
          </cell>
        </row>
        <row r="90">
          <cell r="B90" t="str">
            <v xml:space="preserve">PRUEBA DIAGNOSTICA  MENORES 40 AÑOS                                             </v>
          </cell>
        </row>
        <row r="91">
          <cell r="B91" t="str">
            <v xml:space="preserve">PRUEBA DIAGNOSTICA MUJERES MAYORES 40 AÑOS                                      </v>
          </cell>
        </row>
        <row r="92">
          <cell r="B92" t="str">
            <v xml:space="preserve">PRUEBA DIAGNOSTICA MUJERES MENORES 40 AÑOS                                      </v>
          </cell>
        </row>
        <row r="93">
          <cell r="B93" t="str">
            <v xml:space="preserve">PRUEBA RAYOS X - AP                                                             </v>
          </cell>
        </row>
        <row r="94">
          <cell r="B94" t="str">
            <v xml:space="preserve">PRUEBA RAYOS X - LATERAL                                                        </v>
          </cell>
        </row>
        <row r="95">
          <cell r="B95" t="str">
            <v xml:space="preserve">PRUEBAS DIAGNOSTICAS                                                            </v>
          </cell>
        </row>
        <row r="96">
          <cell r="B96" t="str">
            <v xml:space="preserve">PRUEBAS DIAGNOSTICAS - EJECUTIVOS HOMBRES MAYORES DE 40                         </v>
          </cell>
        </row>
        <row r="97">
          <cell r="B97" t="str">
            <v xml:space="preserve">PRUEBAS DIAGNOSTICAS - EJECUTIVOS MENORES DE 40                                 </v>
          </cell>
        </row>
        <row r="98">
          <cell r="B98" t="str">
            <v xml:space="preserve">PRUEBAS DIAGNOSTICAS - EJECUTIVOS MUJERES MAYORES DE 40                         </v>
          </cell>
        </row>
        <row r="99">
          <cell r="B99" t="str">
            <v xml:space="preserve">PRUEBAS DIAGNOSTICAS - EXAMEN MEDICO OCUPAC MAS DE 50                           </v>
          </cell>
        </row>
        <row r="100">
          <cell r="B100" t="str">
            <v xml:space="preserve">PRUEBAS DIAGNOSTICAS - EXAMEN MEDICO OCUPAC MENOS DE 50                         </v>
          </cell>
        </row>
        <row r="101">
          <cell r="B101" t="str">
            <v xml:space="preserve">PRUEBAS DIAGNÓSTICAS - EXAMEN MÉDICO OCUPACIONAL SISTEMATIZADO                  </v>
          </cell>
        </row>
        <row r="102">
          <cell r="B102" t="str">
            <v xml:space="preserve">PRUEBAS DIAGNOSTICAS (OPTOMETRIA) MAS DE 50                                     </v>
          </cell>
        </row>
        <row r="103">
          <cell r="B103" t="str">
            <v xml:space="preserve">PRUEBAS DIAGNOSTICAS (OPTOMETRIA) MENOS DE 50                                   </v>
          </cell>
        </row>
        <row r="104">
          <cell r="B104" t="str">
            <v xml:space="preserve">PRUEBAS DIAGNOSTICAS (VISIOMETRIA)                                              </v>
          </cell>
        </row>
        <row r="105">
          <cell r="B105" t="str">
            <v xml:space="preserve">PRUEBAS DIAGNOSTICAS AUDIO CON CABINA MAS DE 50                                 </v>
          </cell>
        </row>
        <row r="106">
          <cell r="B106" t="str">
            <v xml:space="preserve">PRUEBAS DIAGNOSTICAS AUDIO CON CABINA MENOS DE 50                               </v>
          </cell>
        </row>
        <row r="107">
          <cell r="B107" t="str">
            <v xml:space="preserve">PRUEBAS DIAGNOSTICAS AUDIO SIN CABINA MAS DE 50                                 </v>
          </cell>
        </row>
        <row r="108">
          <cell r="B108" t="str">
            <v xml:space="preserve">PRUEBAS DIAGNOSTICAS AUDIO SIN CABINA MENOS DE 50                               </v>
          </cell>
        </row>
        <row r="109">
          <cell r="B109" t="str">
            <v xml:space="preserve">PRUEBAS DIAGNÓSTICAS AUDIOMETRÍA CLÍNICA COLCERÁMICA                            </v>
          </cell>
        </row>
        <row r="110">
          <cell r="B110" t="str">
            <v xml:space="preserve">PRUEBAS DIAGNÓSTICAS ESPIROMETRIA MAS DE 50                                     </v>
          </cell>
        </row>
        <row r="111">
          <cell r="B111" t="str">
            <v xml:space="preserve">PRUEBAS DIAGNÓSTICAS ESPIROMETRIA MENOS DE 50                                   </v>
          </cell>
        </row>
        <row r="112">
          <cell r="B112" t="str">
            <v xml:space="preserve">PRUEBAS DIAGNÓSTICAS: TEST CROMÁTICO                                            </v>
          </cell>
        </row>
        <row r="113">
          <cell r="B113" t="str">
            <v xml:space="preserve">PRUEBAS HEPATICAS                                                               </v>
          </cell>
        </row>
        <row r="114">
          <cell r="B114" t="str">
            <v xml:space="preserve">RETICULOSITOS                                                                   </v>
          </cell>
        </row>
        <row r="115">
          <cell r="B115" t="str">
            <v xml:space="preserve">SEGUIMIENTO A RECOMENDACIONES Y CONTROL DE RESULTADOS                           </v>
          </cell>
        </row>
        <row r="116">
          <cell r="B116" t="str">
            <v xml:space="preserve">SEGUIMIENTO Y CONTROL DE RESULTADOS                                             </v>
          </cell>
        </row>
        <row r="117">
          <cell r="B117" t="str">
            <v xml:space="preserve">SEGUIMIENTO, RECOMENDACIONES Y CONTROL DE RESULTADOS                            </v>
          </cell>
        </row>
        <row r="118">
          <cell r="B118" t="str">
            <v xml:space="preserve">SEGURIDAD BASADA EN EL COMPORTAMIENTO                                           </v>
          </cell>
        </row>
        <row r="119">
          <cell r="B119" t="str">
            <v xml:space="preserve">SESIONES DE FISIOTERAPIA DIRIGIDA AL TRABAJADOR                                 </v>
          </cell>
        </row>
        <row r="120">
          <cell r="B120" t="str">
            <v xml:space="preserve">T3                                                                              </v>
          </cell>
        </row>
        <row r="121">
          <cell r="B121" t="str">
            <v xml:space="preserve">T4                                                                              </v>
          </cell>
        </row>
        <row r="122">
          <cell r="B122" t="str">
            <v xml:space="preserve">TAMIZAJE DE APTITUD DEPORTIVA SIMPLE                                            </v>
          </cell>
        </row>
        <row r="123">
          <cell r="B123" t="str">
            <v xml:space="preserve">TEST EXP. TRABAJO EN ALTURAS                                                    </v>
          </cell>
        </row>
        <row r="124">
          <cell r="B124" t="str">
            <v xml:space="preserve">TGO  TGP                                                                       </v>
          </cell>
        </row>
        <row r="125">
          <cell r="B125" t="str">
            <v xml:space="preserve">TITULACION ANTICUERPOS - ANTIGENOS SUP HEP B                                    </v>
          </cell>
        </row>
        <row r="126">
          <cell r="B126" t="str">
            <v xml:space="preserve">TRIGLICÉRIDOS                                                                   </v>
          </cell>
        </row>
        <row r="127">
          <cell r="B127" t="str">
            <v xml:space="preserve">TSH                                                                             </v>
          </cell>
        </row>
        <row r="128">
          <cell r="B128" t="str">
            <v xml:space="preserve">VACUNA DE FIEBRE AMARILLA                                                       </v>
          </cell>
        </row>
        <row r="129">
          <cell r="B129" t="str">
            <v xml:space="preserve">VALORACIOM DE ANTECEDENTES Y VERIFICACION DE EVENTOS PROGRAMADOS                </v>
          </cell>
        </row>
        <row r="130">
          <cell r="B130" t="str">
            <v xml:space="preserve">VALORACION DEL RIESGO                                                           </v>
          </cell>
        </row>
        <row r="131">
          <cell r="B131" t="str">
            <v xml:space="preserve">VALORACION NUTRICIONAL                                                        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Instrucciones "/>
      <sheetName val="1_Metas_Resultados"/>
      <sheetName val="2_Metas_Producto_ y_ $"/>
      <sheetName val="3_Plan Indicativo"/>
      <sheetName val="PI_Ejec"/>
      <sheetName val="Hoja2"/>
    </sheetNames>
    <sheetDataSet>
      <sheetData sheetId="0">
        <row r="3">
          <cell r="G3" t="str">
            <v>1. Fin de la pobreza</v>
          </cell>
          <cell r="K3" t="str">
            <v>Mantenimiento</v>
          </cell>
        </row>
        <row r="4">
          <cell r="B4" t="str">
            <v>Educación</v>
          </cell>
          <cell r="C4" t="str">
            <v>A.1</v>
          </cell>
          <cell r="G4" t="str">
            <v>2. Hambre cero</v>
          </cell>
          <cell r="K4" t="str">
            <v>Reducción</v>
          </cell>
        </row>
        <row r="5">
          <cell r="B5" t="str">
            <v>Salud</v>
          </cell>
          <cell r="C5" t="str">
            <v>A.2</v>
          </cell>
          <cell r="G5" t="str">
            <v>3. Salud y bienestar</v>
          </cell>
          <cell r="K5" t="str">
            <v>Incremento</v>
          </cell>
        </row>
        <row r="6">
          <cell r="B6" t="str">
            <v>APSB</v>
          </cell>
          <cell r="C6" t="str">
            <v>A.3</v>
          </cell>
          <cell r="G6" t="str">
            <v>4. Educación de calidad</v>
          </cell>
        </row>
        <row r="7">
          <cell r="B7" t="str">
            <v>Deporte y Recreación</v>
          </cell>
          <cell r="C7" t="str">
            <v>A.4</v>
          </cell>
          <cell r="G7" t="str">
            <v>5. Igualdad de género</v>
          </cell>
        </row>
        <row r="8">
          <cell r="B8" t="str">
            <v>Cultura</v>
          </cell>
          <cell r="C8" t="str">
            <v>A.5</v>
          </cell>
          <cell r="G8" t="str">
            <v>6. Agua limpia y saneamiento</v>
          </cell>
        </row>
        <row r="9">
          <cell r="B9" t="str">
            <v>Servicios Públicos</v>
          </cell>
          <cell r="C9" t="str">
            <v>A.6</v>
          </cell>
          <cell r="G9" t="str">
            <v>7. Energía Asequible y no contaminante</v>
          </cell>
        </row>
        <row r="10">
          <cell r="B10" t="str">
            <v>Vivienda</v>
          </cell>
          <cell r="C10" t="str">
            <v>A.7</v>
          </cell>
          <cell r="G10" t="str">
            <v>8. Trabajo decente y crecimiento económico</v>
          </cell>
        </row>
        <row r="11">
          <cell r="B11" t="str">
            <v>Agropecuario</v>
          </cell>
          <cell r="C11" t="str">
            <v>A.8</v>
          </cell>
          <cell r="G11" t="str">
            <v>9. Industria, innovación e infraestructura</v>
          </cell>
        </row>
        <row r="12">
          <cell r="B12" t="str">
            <v>Transporte</v>
          </cell>
          <cell r="C12" t="str">
            <v>A.9</v>
          </cell>
          <cell r="G12" t="str">
            <v>10. Reducción de las desigualdades</v>
          </cell>
        </row>
        <row r="13">
          <cell r="B13" t="str">
            <v>Ambiental</v>
          </cell>
          <cell r="C13" t="str">
            <v>A.10</v>
          </cell>
          <cell r="G13" t="str">
            <v>11. Ciudades y comunidades sostenibles</v>
          </cell>
        </row>
        <row r="14">
          <cell r="B14" t="str">
            <v>Centros de Reclusión</v>
          </cell>
          <cell r="C14" t="str">
            <v>A.11</v>
          </cell>
          <cell r="G14" t="str">
            <v>12. Producción y consumo responsables</v>
          </cell>
        </row>
        <row r="15">
          <cell r="B15" t="str">
            <v>Prevención y atención de desastres</v>
          </cell>
          <cell r="C15" t="str">
            <v>A.12</v>
          </cell>
          <cell r="G15" t="str">
            <v>13. Acción por el clima</v>
          </cell>
        </row>
        <row r="16">
          <cell r="B16" t="str">
            <v>Promoción del desarrollo</v>
          </cell>
          <cell r="C16" t="str">
            <v>A.13</v>
          </cell>
          <cell r="G16" t="str">
            <v>14. Vida Submarina</v>
          </cell>
        </row>
        <row r="17">
          <cell r="B17" t="str">
            <v>Atención a grupos vulnerables - promoción social</v>
          </cell>
          <cell r="C17" t="str">
            <v>A.14</v>
          </cell>
          <cell r="G17" t="str">
            <v>15. Vida de ecosistemas terrestres</v>
          </cell>
        </row>
        <row r="18">
          <cell r="B18" t="str">
            <v xml:space="preserve">Equipamiento </v>
          </cell>
          <cell r="C18" t="str">
            <v>A.15</v>
          </cell>
          <cell r="G18" t="str">
            <v>16. Paz, justicia e instituciones sólidas</v>
          </cell>
        </row>
        <row r="19">
          <cell r="B19" t="str">
            <v>Desarrollo comunitario</v>
          </cell>
          <cell r="C19" t="str">
            <v>A.16</v>
          </cell>
          <cell r="G19" t="str">
            <v>17. Alianzas para lograr los objetivos</v>
          </cell>
        </row>
        <row r="20">
          <cell r="B20" t="str">
            <v>Fortalecimiento institucional</v>
          </cell>
          <cell r="C20" t="str">
            <v>A.17</v>
          </cell>
        </row>
        <row r="21">
          <cell r="B21" t="str">
            <v>Justicia y seguridad</v>
          </cell>
          <cell r="C21" t="str">
            <v>A.18</v>
          </cell>
        </row>
      </sheetData>
      <sheetData sheetId="1"/>
      <sheetData sheetId="2">
        <row r="4">
          <cell r="D4" t="str">
            <v>1. Implementar acciones para Aumentar y/o mantener la cobertura  de educacion basica prescolar.</v>
          </cell>
        </row>
        <row r="5">
          <cell r="D5" t="str">
            <v>2. Implementar acciones para Aumentar y/o mantener la cobertura  de educacion basica prescolar.</v>
          </cell>
        </row>
        <row r="6">
          <cell r="D6" t="str">
            <v>3. Implementar acciones para Aumentar y/o mantener la cobertura  de educacion basica prescolar.</v>
          </cell>
        </row>
        <row r="7">
          <cell r="D7" t="str">
            <v>4. Implementar acciones para Aumentar y/o mantener la cobertura  de educacion basica primaria.</v>
          </cell>
        </row>
        <row r="8">
          <cell r="D8" t="str">
            <v>5. Implementar acciones para Aumentar y/o mantener la cobertura  de educacion basica primaria.</v>
          </cell>
        </row>
        <row r="9">
          <cell r="D9" t="str">
            <v>6. Implementar acciones para Aumentar y/o mantener la cobertura  de educacion basica primaria.</v>
          </cell>
        </row>
        <row r="10">
          <cell r="D10" t="str">
            <v>7. Implementar acciones para Aumentar y/o mantener la cobertura  de educacion basica secundaria.</v>
          </cell>
        </row>
        <row r="11">
          <cell r="D11" t="str">
            <v>8. Implementar acciones para Aumentar y/o mantener la cobertura  de educacion basica secundaria.</v>
          </cell>
        </row>
        <row r="12">
          <cell r="D12" t="str">
            <v>9. Implementar acciones para Aumentar y/o mantener la cobertura  de educacion basica secundaria.</v>
          </cell>
        </row>
        <row r="13">
          <cell r="D13" t="str">
            <v>10. Implementar acciones para Aumentar y/o mantener la cobertura  de educacion  media.</v>
          </cell>
        </row>
        <row r="14">
          <cell r="D14" t="str">
            <v>11. Implementar acciones para Aumentar y/o mantener la cobertura  de educacion  media.</v>
          </cell>
        </row>
        <row r="15">
          <cell r="D15" t="str">
            <v>12. Generar la oferta de educacion tecnica y superior  en el municipio</v>
          </cell>
        </row>
        <row r="16">
          <cell r="D16" t="str">
            <v>13. Disminuir la tasa de Deserción escolar</v>
          </cell>
        </row>
        <row r="17">
          <cell r="D17" t="str">
            <v>14. Disminuir la tasa de Deserción escolar</v>
          </cell>
        </row>
        <row r="18">
          <cell r="D18" t="str">
            <v>15. Disminuir la tasa de Deserción escolar</v>
          </cell>
        </row>
        <row r="19">
          <cell r="D19" t="str">
            <v>16. Disminuir la tasa de Deserción escolar</v>
          </cell>
        </row>
        <row r="20">
          <cell r="D20" t="str">
            <v>17. Disminuir la tasa de Deserción escolar</v>
          </cell>
        </row>
        <row r="21">
          <cell r="D21" t="str">
            <v>18. Disminuir la tasa de Deserción escolar</v>
          </cell>
        </row>
        <row r="22">
          <cell r="D22" t="str">
            <v>19. Disminuir la tasa de Deserción escolar</v>
          </cell>
        </row>
        <row r="23">
          <cell r="D23" t="str">
            <v>20. Disminuir la tasa de Deserción escolar</v>
          </cell>
        </row>
        <row r="24">
          <cell r="D24" t="str">
            <v>21. Disminuir la tasa de Deserción escolar</v>
          </cell>
        </row>
        <row r="25">
          <cell r="D25" t="str">
            <v>22. Disminuir la tasa de Deserción escolar</v>
          </cell>
        </row>
        <row r="26">
          <cell r="D26" t="str">
            <v>23. Reducir la Tasa de Analfabetismo</v>
          </cell>
        </row>
        <row r="27">
          <cell r="D27" t="str">
            <v>24. Reducir la Tasa de Analfabetismo</v>
          </cell>
        </row>
        <row r="28">
          <cell r="D28" t="str">
            <v>25. Mejorar la Calidad educativa y fortalecer el desarrollo de las competencias</v>
          </cell>
        </row>
        <row r="29">
          <cell r="D29" t="str">
            <v>26. Mejorar la Calidad educativa y fortalecer el desarrollo de las competencias</v>
          </cell>
        </row>
        <row r="30">
          <cell r="D30" t="str">
            <v>27. Mejorar la Calidad educativa y fortalecer el desarrollo de las competencias</v>
          </cell>
        </row>
        <row r="31">
          <cell r="D31" t="str">
            <v>28. Fortalecer la protección,  restauración y defensa del medio ambiente  en el Municipio de Pasca</v>
          </cell>
        </row>
        <row r="32">
          <cell r="D32" t="str">
            <v>29. Fortalecer la protección,  restauración y defensa del medio ambiente  en el Municipio de Pasca</v>
          </cell>
        </row>
        <row r="33">
          <cell r="D33" t="str">
            <v>30. Fortalecer la protección,  restauración y defensa del medio ambiente  en el Municipio de Pasca</v>
          </cell>
        </row>
        <row r="34">
          <cell r="D34" t="str">
            <v>31. Fortalecer la protección,  restauración y defensa del medio ambiente  en el Municipio de Pasca</v>
          </cell>
        </row>
        <row r="35">
          <cell r="D35" t="str">
            <v>32. Fortalecer la protección,  restauración y defensa del medio ambiente  en el Municipio de Pasca</v>
          </cell>
        </row>
        <row r="36">
          <cell r="D36" t="str">
            <v>33. Fortalecer la protección,  restauración y defensa del medio ambiente  en el Municipio de Pasca</v>
          </cell>
        </row>
        <row r="37">
          <cell r="D37" t="str">
            <v>34. Fortalecer la protección,  restauración y defensa del medio ambiente  en el Municipio de Pasca</v>
          </cell>
        </row>
        <row r="38">
          <cell r="D38" t="str">
            <v>35. Fortalecer la protección,  restauración y defensa del medio ambiente  en el Municipio de Pasca</v>
          </cell>
        </row>
        <row r="39">
          <cell r="D39" t="str">
            <v>36. Garantizar el acceso de los reclusos a los centros de reclusión a través de convenios con el INPEC</v>
          </cell>
        </row>
        <row r="40">
          <cell r="D40" t="str">
            <v>37. aumentar la Inversión Territorial Percápita en el sector de riesgos(Mantener actualizados los planes de emergencia y contingencia de las diferentes entidades que operan en el municipio)</v>
          </cell>
        </row>
        <row r="41">
          <cell r="D41" t="str">
            <v>38. aumentar la Inversión Territorial Percápita en el sector de riesgos(Mantener actualizados los planes de emergencia y contingencia de las diferentes entidades que operan en el municipio)</v>
          </cell>
        </row>
        <row r="42">
          <cell r="D42" t="str">
            <v>39. aumentar la Inversión Territorial Percápita en el sector de riesgos(Mantener actualizados los planes de emergencia y contingencia de las diferentes entidades que operan en el municipio)</v>
          </cell>
        </row>
        <row r="43">
          <cell r="D43" t="str">
            <v>40. aumentar la Inversión Territorial Percápita en el sector de riesgos(Mantener actualizados los planes de emergencia y contingencia de las diferentes entidades que operan en el municipio)</v>
          </cell>
        </row>
        <row r="44">
          <cell r="D44" t="str">
            <v>41. aumentar la Inversión Territorial Percápita en el sector de riesgos(Mantener actualizados los planes de emergencia y contingencia de las diferentes entidades que operan en el municipio)</v>
          </cell>
        </row>
        <row r="45">
          <cell r="D45" t="str">
            <v>42. aumentar la Inversión Territorial Percápita en el sector de riesgos(Mantener actualizados los planes de emergencia y contingencia de las diferentes entidades que operan en el municipio)</v>
          </cell>
        </row>
        <row r="46">
          <cell r="D46" t="str">
            <v>43. atender el % de desastres naturales que se presenten en el municipio(Mantener actualizados los planes de emergencia y contingencia de las diferentes entidades que operan en el municipio)</v>
          </cell>
        </row>
        <row r="47">
          <cell r="D47" t="str">
            <v>44. atender el % de desastres naturales que se presenten en el municipio(Mantener actualizados los planes de emergencia y contingencia de las diferentes entidades que operan en el municipio)</v>
          </cell>
        </row>
        <row r="48">
          <cell r="D48" t="str">
            <v>45. Promover acciones que repercutan en el desarrollo del Municipio a través de la promoción de la asociatividad y de la transferencia de conocimiento</v>
          </cell>
        </row>
        <row r="49">
          <cell r="D49" t="str">
            <v>46. Promover acciones que repercutan en el desarrollo del Municipio a través de la promoción de la asociatividad y de la transferencia de conocimiento</v>
          </cell>
        </row>
        <row r="50">
          <cell r="D50" t="str">
            <v>47. Promover acciones que repercutan en el desarrollo del Municipio a través de la promoción de la asociatividad y de la transferencia de conocimiento</v>
          </cell>
        </row>
        <row r="51">
          <cell r="D51" t="str">
            <v>48. Impulsar al Municipio de Pasca como destino turístico garantizando la sostenibilidad de la flora, fauna, el desarrrollo económico, bienestar social, cultura y ambiental de la comunidad</v>
          </cell>
        </row>
        <row r="52">
          <cell r="D52" t="str">
            <v>49. Impulsar al Municipio de Pasca como destino turístico garantizando la sostenibilidad de la flora, fauna, el desarrrollo económico, bienestar social, cultura y ambiental de la comunidad</v>
          </cell>
        </row>
        <row r="53">
          <cell r="D53" t="str">
            <v>50. Impulsar al Municipio de Pasca como destino turístico garantizando la sostenibilidad de la flora, fauna, el desarrrollo económico, bienestar social, cultura y ambiental de la comunidad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S PA"/>
      <sheetName val="ENTREGABLES PA "/>
      <sheetName val="OFERTA"/>
      <sheetName val="DEMANDA"/>
      <sheetName val="MIxto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 xml:space="preserve"> DIRECCION GENERAL</v>
          </cell>
        </row>
        <row r="4">
          <cell r="B4" t="str">
            <v xml:space="preserve"> SUBDIRECCION GENERAL SECTORIAL</v>
          </cell>
        </row>
        <row r="5">
          <cell r="B5" t="str">
            <v xml:space="preserve"> SUBDIRECCIÓN GENERAL TERRITORIAL</v>
          </cell>
        </row>
        <row r="6">
          <cell r="B6" t="str">
            <v xml:space="preserve"> DIRECCIÓN DE AMBIENTE Y DESARROLLO SOSTENIBLE</v>
          </cell>
        </row>
        <row r="7">
          <cell r="B7" t="str">
            <v xml:space="preserve"> DIRECCIÓN DE DESARROLLO DIGITAL</v>
          </cell>
        </row>
        <row r="8">
          <cell r="B8" t="str">
            <v xml:space="preserve"> DIRECCIÓN DE DESCENTRALIZACIÓN Y DESARROLLO REGIONAL</v>
          </cell>
        </row>
        <row r="9">
          <cell r="B9" t="str">
            <v xml:space="preserve"> DIRECCIÓN DE DESARROLLO RURAL SOSTENIBLE</v>
          </cell>
        </row>
        <row r="10">
          <cell r="B10" t="str">
            <v xml:space="preserve"> DIRECCIÓN DE DESARROLLO SOCIAL</v>
          </cell>
        </row>
        <row r="11">
          <cell r="B11" t="str">
            <v xml:space="preserve"> DIRECCIÓN DE DESARROLLO URBANO</v>
          </cell>
        </row>
        <row r="12">
          <cell r="B12" t="str">
            <v xml:space="preserve"> DIRECCIÓN DE ESTUDIOS ECONÓMICOS</v>
          </cell>
        </row>
        <row r="13">
          <cell r="B13" t="str">
            <v xml:space="preserve"> DIRECCIÓN DE INNOVACIÓN Y DESARROLLO EMPRESARIAL</v>
          </cell>
        </row>
        <row r="14">
          <cell r="B14" t="str">
            <v xml:space="preserve"> DIRECCIÓN DE INFRAESTRUCTURA Y ENERGIA SOSTENIBLE</v>
          </cell>
        </row>
        <row r="15">
          <cell r="B15" t="str">
            <v xml:space="preserve"> DIRECCIÓN DE INVERSIONES Y FINANZAS PÚBLICAS</v>
          </cell>
        </row>
        <row r="16">
          <cell r="B16" t="str">
            <v xml:space="preserve"> DIRECCIÓN DE JUSTICIA SEGURIDAD Y GOBIERNO</v>
          </cell>
        </row>
        <row r="17">
          <cell r="B17" t="str">
            <v xml:space="preserve"> DIRECCIÓN DE SEGUIMIENTO Y EVALUACION DE   POLITICAS PÚBLICAS</v>
          </cell>
        </row>
        <row r="18">
          <cell r="B18" t="str">
            <v xml:space="preserve"> DIRECCIÓN DEL SISTEMA GENERAL DE REGALIAS</v>
          </cell>
        </row>
        <row r="19">
          <cell r="B19" t="str">
            <v xml:space="preserve"> DIRECCIÓN DE VIGILANCIA DE LAS REGALÍAS</v>
          </cell>
        </row>
        <row r="20">
          <cell r="B20" t="str">
            <v xml:space="preserve">GRUPO CONPES </v>
          </cell>
        </row>
        <row r="21">
          <cell r="B21" t="str">
            <v>GRUPO DE MODERNIZACION DEL ESTADO</v>
          </cell>
        </row>
        <row r="22">
          <cell r="B22" t="str">
            <v xml:space="preserve"> GRUPO DE COMUNICACIONES Y RELACIONES PÚBLICAS </v>
          </cell>
        </row>
        <row r="23">
          <cell r="B23" t="str">
            <v xml:space="preserve"> GRUPO DE CONTRATACION</v>
          </cell>
        </row>
        <row r="24">
          <cell r="B24" t="str">
            <v xml:space="preserve"> GRUPO DE PLANEACION</v>
          </cell>
        </row>
        <row r="25">
          <cell r="B25" t="str">
            <v xml:space="preserve"> GRUPO DE PROYECTOS ESPECIALES</v>
          </cell>
        </row>
        <row r="26">
          <cell r="B26" t="str">
            <v xml:space="preserve"> OFICINA ASESORA JURÍDICA</v>
          </cell>
        </row>
        <row r="27">
          <cell r="B27" t="str">
            <v xml:space="preserve"> OFICINA DE CONTROL INTERNO</v>
          </cell>
        </row>
        <row r="28">
          <cell r="B28" t="str">
            <v xml:space="preserve"> OFICINA DE TECNOLOGIAS Y SISTEMAS DE INFORMACIÓN  </v>
          </cell>
        </row>
        <row r="29">
          <cell r="B29" t="str">
            <v xml:space="preserve"> PROGRAMA NACIONAL DE SERVICIO AL CIUDADANO</v>
          </cell>
        </row>
        <row r="30">
          <cell r="B30" t="str">
            <v xml:space="preserve"> SUBDIRECCIÓN ADMINISTRATIVA</v>
          </cell>
        </row>
        <row r="31">
          <cell r="B31" t="str">
            <v xml:space="preserve"> SUBDIRECCIÓN FINANCIERA</v>
          </cell>
        </row>
        <row r="32">
          <cell r="B32" t="str">
            <v xml:space="preserve"> SECRETARIA GENERAL</v>
          </cell>
        </row>
        <row r="33">
          <cell r="B33" t="str">
            <v xml:space="preserve"> SUBDIRECCIÓN DE GESTIÓN Y DESARROLLO DE TALENTO HUMANO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PA_SERVCIUDA"/>
      <sheetName val="Listas"/>
    </sheetNames>
    <sheetDataSet>
      <sheetData sheetId="0">
        <row r="5">
          <cell r="C5" t="str">
            <v>SERVICIO_AL_CIUDADANO_Y_PARTICIPACION</v>
          </cell>
        </row>
      </sheetData>
      <sheetData sheetId="1">
        <row r="2">
          <cell r="F2" t="str">
            <v>SERVICIO_AL_CIUDADANO_Y_PARTICIPACION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Instructivo"/>
      <sheetName val="DAFP"/>
      <sheetName val="Cadenas"/>
      <sheetName val="atencion ciudadana DNP"/>
      <sheetName val="Hoja1"/>
    </sheetNames>
    <sheetDataSet>
      <sheetData sheetId="0"/>
      <sheetData sheetId="1"/>
      <sheetData sheetId="2">
        <row r="250">
          <cell r="H250" t="str">
            <v>Norma</v>
          </cell>
        </row>
        <row r="251">
          <cell r="H251" t="str">
            <v>Interoperatividad</v>
          </cell>
        </row>
        <row r="252">
          <cell r="H252" t="str">
            <v>Simplificación</v>
          </cell>
        </row>
        <row r="253">
          <cell r="H253" t="str">
            <v>Automat.Parcial</v>
          </cell>
        </row>
        <row r="254">
          <cell r="H254" t="str">
            <v>Automatización.Total</v>
          </cell>
        </row>
        <row r="255">
          <cell r="H255" t="str">
            <v>Cadena</v>
          </cell>
        </row>
        <row r="256">
          <cell r="H256" t="str">
            <v>Ventanilla</v>
          </cell>
        </row>
      </sheetData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ListasPDET"/>
      <sheetName val="Iniciativas"/>
      <sheetName val="PI 2020-2023"/>
      <sheetName val="PI 2020-2023 MODIF"/>
      <sheetName val="PI 2020-2023 (2)"/>
      <sheetName val="Catálogo"/>
      <sheetName val="Hoja1"/>
      <sheetName val="Paz"/>
      <sheetName val="Víctimas"/>
      <sheetName val="ODS"/>
      <sheetName val="PI_Ejec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Agricultura y desarrollo rural</v>
          </cell>
        </row>
        <row r="6">
          <cell r="B6" t="str">
            <v>Ambiente y desarrollo sostenible</v>
          </cell>
        </row>
        <row r="7">
          <cell r="B7" t="str">
            <v>Ciencia, tecnología e innovación</v>
          </cell>
        </row>
        <row r="8">
          <cell r="B8" t="str">
            <v>Comercio, industria y turismo</v>
          </cell>
        </row>
        <row r="9">
          <cell r="B9" t="str">
            <v>Cultura</v>
          </cell>
        </row>
        <row r="10">
          <cell r="B10" t="str">
            <v>Deporte y recreación</v>
          </cell>
        </row>
        <row r="11">
          <cell r="B11" t="str">
            <v>Educación</v>
          </cell>
        </row>
        <row r="12">
          <cell r="B12" t="str">
            <v>Gobierno territorial</v>
          </cell>
        </row>
        <row r="13">
          <cell r="B13" t="str">
            <v>Inclusión social y reconciliación</v>
          </cell>
        </row>
        <row r="14">
          <cell r="B14" t="str">
            <v>Información estadística</v>
          </cell>
        </row>
        <row r="15">
          <cell r="B15" t="str">
            <v>Justicia y del derecho</v>
          </cell>
        </row>
        <row r="16">
          <cell r="B16" t="str">
            <v>Minas y energía</v>
          </cell>
        </row>
        <row r="17">
          <cell r="B17" t="str">
            <v>Salud y protección social</v>
          </cell>
        </row>
        <row r="18">
          <cell r="B18" t="str">
            <v>Tecnologías de la información y las comunicaciones</v>
          </cell>
        </row>
        <row r="19">
          <cell r="B19" t="str">
            <v>Trabajo</v>
          </cell>
        </row>
        <row r="20">
          <cell r="B20" t="str">
            <v>Transporte</v>
          </cell>
        </row>
        <row r="21">
          <cell r="B21" t="str">
            <v>Vivienda, ciudad y territorio</v>
          </cell>
        </row>
      </sheetData>
      <sheetData sheetId="7"/>
      <sheetData sheetId="8"/>
      <sheetData sheetId="9">
        <row r="2">
          <cell r="A2" t="str">
            <v>Asistencia / Subsistencia mínima</v>
          </cell>
        </row>
      </sheetData>
      <sheetData sheetId="10">
        <row r="2">
          <cell r="A2" t="str">
            <v>Sin relación con los ODS</v>
          </cell>
        </row>
      </sheetData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hana De la Parra Rivero" id="{FC09276A-5638-4490-9808-A93EDE407CA8}" userId="S::jdelaparra@invias.gov.co::f8bd95ab-1c42-4b64-baad-bf3b703ab80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3B861-4139-4006-82BA-CCA6C92ADEEA}">
  <sheetPr>
    <tabColor theme="0" tint="-0.249977111117893"/>
    <pageSetUpPr fitToPage="1"/>
  </sheetPr>
  <dimension ref="A1:AG66"/>
  <sheetViews>
    <sheetView tabSelected="1" topLeftCell="F1" zoomScale="50" zoomScaleNormal="50" zoomScaleSheetLayoutView="50" workbookViewId="0">
      <selection activeCell="Q9" sqref="Q9"/>
    </sheetView>
  </sheetViews>
  <sheetFormatPr baseColWidth="10" defaultColWidth="10.81640625" defaultRowHeight="14.5" x14ac:dyDescent="0.35"/>
  <cols>
    <col min="1" max="1" width="10.1796875" style="85" customWidth="1"/>
    <col min="2" max="2" width="29.453125" style="85" customWidth="1"/>
    <col min="3" max="3" width="70.90625" style="82" customWidth="1"/>
    <col min="4" max="4" width="17.81640625" style="82" hidden="1" customWidth="1"/>
    <col min="5" max="5" width="37.81640625" style="82" hidden="1" customWidth="1"/>
    <col min="6" max="6" width="43.6328125" style="82" customWidth="1"/>
    <col min="7" max="8" width="10.54296875" style="82" customWidth="1"/>
    <col min="9" max="12" width="10.54296875" style="7" customWidth="1"/>
    <col min="13" max="14" width="10.453125" style="7" customWidth="1"/>
    <col min="15" max="29" width="10.54296875" style="7" customWidth="1"/>
    <col min="30" max="30" width="10.54296875" style="84" customWidth="1"/>
    <col min="31" max="16384" width="10.81640625" style="7"/>
  </cols>
  <sheetData>
    <row r="1" spans="1:30" ht="32.5" customHeight="1" x14ac:dyDescent="0.3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 t="s">
        <v>36</v>
      </c>
      <c r="AA1" s="5"/>
      <c r="AB1" s="5"/>
      <c r="AC1" s="5"/>
      <c r="AD1" s="6"/>
    </row>
    <row r="2" spans="1:30" ht="37.5" customHeight="1" x14ac:dyDescent="0.35">
      <c r="A2" s="8"/>
      <c r="B2" s="9"/>
      <c r="C2" s="10" t="s">
        <v>23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A2" s="12"/>
      <c r="AB2" s="12"/>
      <c r="AC2" s="12"/>
      <c r="AD2" s="13"/>
    </row>
    <row r="3" spans="1:30" ht="59.5" customHeight="1" thickBot="1" x14ac:dyDescent="0.4">
      <c r="A3" s="14"/>
      <c r="B3" s="15"/>
      <c r="C3" s="16" t="s">
        <v>24</v>
      </c>
      <c r="D3" s="17"/>
      <c r="E3" s="18"/>
      <c r="F3" s="19" t="s">
        <v>3</v>
      </c>
      <c r="G3" s="20"/>
      <c r="H3" s="20"/>
      <c r="I3" s="20"/>
      <c r="J3" s="20"/>
      <c r="K3" s="21"/>
      <c r="L3" s="19" t="s">
        <v>1</v>
      </c>
      <c r="M3" s="20"/>
      <c r="N3" s="20"/>
      <c r="O3" s="20"/>
      <c r="P3" s="20"/>
      <c r="Q3" s="20"/>
      <c r="R3" s="20"/>
      <c r="S3" s="20"/>
      <c r="T3" s="21"/>
      <c r="U3" s="22" t="s">
        <v>2</v>
      </c>
      <c r="V3" s="22"/>
      <c r="W3" s="22"/>
      <c r="X3" s="22"/>
      <c r="Y3" s="22"/>
      <c r="Z3" s="22"/>
      <c r="AA3" s="22"/>
      <c r="AB3" s="19"/>
      <c r="AC3" s="19"/>
      <c r="AD3" s="23"/>
    </row>
    <row r="4" spans="1:30" ht="32.65" customHeight="1" thickBot="1" x14ac:dyDescent="0.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30" customHeight="1" x14ac:dyDescent="0.35">
      <c r="A5" s="25" t="s">
        <v>4</v>
      </c>
      <c r="B5" s="26" t="s">
        <v>18</v>
      </c>
      <c r="C5" s="27" t="s">
        <v>8</v>
      </c>
      <c r="D5" s="28"/>
      <c r="E5" s="29"/>
      <c r="F5" s="30" t="s">
        <v>5</v>
      </c>
      <c r="G5" s="31">
        <v>44927</v>
      </c>
      <c r="H5" s="32"/>
      <c r="I5" s="31">
        <v>44958</v>
      </c>
      <c r="J5" s="32"/>
      <c r="K5" s="31">
        <v>44986</v>
      </c>
      <c r="L5" s="32"/>
      <c r="M5" s="31">
        <v>45017</v>
      </c>
      <c r="N5" s="32"/>
      <c r="O5" s="31">
        <v>45047</v>
      </c>
      <c r="P5" s="32"/>
      <c r="Q5" s="31">
        <v>45078</v>
      </c>
      <c r="R5" s="32"/>
      <c r="S5" s="31">
        <v>45108</v>
      </c>
      <c r="T5" s="32"/>
      <c r="U5" s="31">
        <v>45139</v>
      </c>
      <c r="V5" s="32"/>
      <c r="W5" s="31">
        <v>45170</v>
      </c>
      <c r="X5" s="32"/>
      <c r="Y5" s="31">
        <v>45200</v>
      </c>
      <c r="Z5" s="32"/>
      <c r="AA5" s="31">
        <v>45231</v>
      </c>
      <c r="AB5" s="32"/>
      <c r="AC5" s="31">
        <v>45261</v>
      </c>
      <c r="AD5" s="32"/>
    </row>
    <row r="6" spans="1:30" ht="34" customHeight="1" thickBot="1" x14ac:dyDescent="0.4">
      <c r="A6" s="33"/>
      <c r="B6" s="34"/>
      <c r="C6" s="35"/>
      <c r="D6" s="36"/>
      <c r="E6" s="37"/>
      <c r="F6" s="38"/>
      <c r="G6" s="39" t="s">
        <v>6</v>
      </c>
      <c r="H6" s="40" t="s">
        <v>7</v>
      </c>
      <c r="I6" s="40" t="s">
        <v>6</v>
      </c>
      <c r="J6" s="40" t="s">
        <v>7</v>
      </c>
      <c r="K6" s="40" t="s">
        <v>6</v>
      </c>
      <c r="L6" s="40" t="s">
        <v>7</v>
      </c>
      <c r="M6" s="40" t="s">
        <v>6</v>
      </c>
      <c r="N6" s="40" t="s">
        <v>7</v>
      </c>
      <c r="O6" s="40" t="s">
        <v>6</v>
      </c>
      <c r="P6" s="40" t="s">
        <v>7</v>
      </c>
      <c r="Q6" s="40" t="s">
        <v>6</v>
      </c>
      <c r="R6" s="40" t="s">
        <v>7</v>
      </c>
      <c r="S6" s="40" t="s">
        <v>6</v>
      </c>
      <c r="T6" s="40" t="s">
        <v>7</v>
      </c>
      <c r="U6" s="40" t="s">
        <v>6</v>
      </c>
      <c r="V6" s="40" t="s">
        <v>7</v>
      </c>
      <c r="W6" s="40" t="s">
        <v>6</v>
      </c>
      <c r="X6" s="40" t="s">
        <v>7</v>
      </c>
      <c r="Y6" s="40" t="s">
        <v>6</v>
      </c>
      <c r="Z6" s="40" t="s">
        <v>7</v>
      </c>
      <c r="AA6" s="40" t="s">
        <v>6</v>
      </c>
      <c r="AB6" s="40" t="s">
        <v>7</v>
      </c>
      <c r="AC6" s="40" t="s">
        <v>6</v>
      </c>
      <c r="AD6" s="41" t="s">
        <v>7</v>
      </c>
    </row>
    <row r="7" spans="1:30" ht="30" customHeight="1" x14ac:dyDescent="0.35">
      <c r="A7" s="42">
        <v>1</v>
      </c>
      <c r="B7" s="43" t="s">
        <v>19</v>
      </c>
      <c r="C7" s="44" t="s">
        <v>9</v>
      </c>
      <c r="D7" s="44"/>
      <c r="E7" s="44"/>
      <c r="F7" s="45" t="s">
        <v>22</v>
      </c>
      <c r="G7" s="46"/>
      <c r="H7" s="47"/>
      <c r="I7" s="47"/>
      <c r="J7" s="47"/>
      <c r="K7" s="48">
        <v>1</v>
      </c>
      <c r="L7" s="47"/>
      <c r="M7" s="46"/>
      <c r="N7" s="47"/>
      <c r="O7" s="47"/>
      <c r="P7" s="47"/>
      <c r="Q7" s="47"/>
      <c r="R7" s="49"/>
      <c r="S7" s="50"/>
      <c r="T7" s="47"/>
      <c r="U7" s="47"/>
      <c r="V7" s="47"/>
      <c r="W7" s="47"/>
      <c r="X7" s="51"/>
      <c r="Y7" s="46"/>
      <c r="Z7" s="47"/>
      <c r="AA7" s="47"/>
      <c r="AB7" s="47"/>
      <c r="AC7" s="47"/>
      <c r="AD7" s="49"/>
    </row>
    <row r="8" spans="1:30" ht="30" customHeight="1" x14ac:dyDescent="0.35">
      <c r="A8" s="52">
        <v>2</v>
      </c>
      <c r="B8" s="53"/>
      <c r="C8" s="54" t="s">
        <v>10</v>
      </c>
      <c r="D8" s="54"/>
      <c r="E8" s="54"/>
      <c r="F8" s="55" t="s">
        <v>22</v>
      </c>
      <c r="G8" s="56"/>
      <c r="H8" s="57"/>
      <c r="I8" s="57"/>
      <c r="J8" s="57"/>
      <c r="K8" s="57"/>
      <c r="L8" s="57"/>
      <c r="M8" s="58">
        <v>1</v>
      </c>
      <c r="N8" s="57"/>
      <c r="O8" s="57"/>
      <c r="P8" s="57"/>
      <c r="Q8" s="57"/>
      <c r="R8" s="59"/>
      <c r="S8" s="60"/>
      <c r="T8" s="57"/>
      <c r="U8" s="57"/>
      <c r="V8" s="57"/>
      <c r="W8" s="57"/>
      <c r="X8" s="61"/>
      <c r="Y8" s="56"/>
      <c r="Z8" s="57"/>
      <c r="AA8" s="57"/>
      <c r="AB8" s="57"/>
      <c r="AC8" s="57"/>
      <c r="AD8" s="59"/>
    </row>
    <row r="9" spans="1:30" ht="30" customHeight="1" x14ac:dyDescent="0.35">
      <c r="A9" s="52">
        <v>3</v>
      </c>
      <c r="B9" s="53"/>
      <c r="C9" s="54" t="s">
        <v>11</v>
      </c>
      <c r="D9" s="54"/>
      <c r="E9" s="54"/>
      <c r="F9" s="55" t="s">
        <v>22</v>
      </c>
      <c r="G9" s="56"/>
      <c r="H9" s="57"/>
      <c r="I9" s="57"/>
      <c r="J9" s="57"/>
      <c r="K9" s="57"/>
      <c r="L9" s="57"/>
      <c r="M9" s="58">
        <v>1</v>
      </c>
      <c r="N9" s="57"/>
      <c r="O9" s="57"/>
      <c r="P9" s="57"/>
      <c r="Q9" s="57"/>
      <c r="R9" s="59"/>
      <c r="S9" s="60"/>
      <c r="T9" s="57"/>
      <c r="U9" s="57"/>
      <c r="V9" s="57"/>
      <c r="W9" s="57"/>
      <c r="X9" s="61"/>
      <c r="Y9" s="56"/>
      <c r="Z9" s="57"/>
      <c r="AA9" s="57"/>
      <c r="AB9" s="57"/>
      <c r="AC9" s="57"/>
      <c r="AD9" s="59"/>
    </row>
    <row r="10" spans="1:30" ht="30" customHeight="1" x14ac:dyDescent="0.35">
      <c r="A10" s="52">
        <v>4</v>
      </c>
      <c r="B10" s="53"/>
      <c r="C10" s="54" t="s">
        <v>12</v>
      </c>
      <c r="D10" s="54"/>
      <c r="E10" s="54"/>
      <c r="F10" s="55" t="s">
        <v>22</v>
      </c>
      <c r="G10" s="56"/>
      <c r="H10" s="57"/>
      <c r="I10" s="57"/>
      <c r="J10" s="57"/>
      <c r="K10" s="57"/>
      <c r="L10" s="57"/>
      <c r="M10" s="58">
        <v>1</v>
      </c>
      <c r="N10" s="57"/>
      <c r="O10" s="57"/>
      <c r="P10" s="57"/>
      <c r="Q10" s="57"/>
      <c r="R10" s="59"/>
      <c r="S10" s="60"/>
      <c r="T10" s="57"/>
      <c r="U10" s="57"/>
      <c r="V10" s="57"/>
      <c r="W10" s="57"/>
      <c r="X10" s="61"/>
      <c r="Y10" s="56"/>
      <c r="Z10" s="57"/>
      <c r="AA10" s="57"/>
      <c r="AB10" s="57"/>
      <c r="AC10" s="57"/>
      <c r="AD10" s="59"/>
    </row>
    <row r="11" spans="1:30" ht="30" customHeight="1" x14ac:dyDescent="0.35">
      <c r="A11" s="52">
        <v>5</v>
      </c>
      <c r="B11" s="53"/>
      <c r="C11" s="54" t="s">
        <v>14</v>
      </c>
      <c r="D11" s="54"/>
      <c r="E11" s="54"/>
      <c r="F11" s="55" t="s">
        <v>22</v>
      </c>
      <c r="G11" s="58">
        <v>1</v>
      </c>
      <c r="H11" s="62"/>
      <c r="I11" s="63">
        <v>1</v>
      </c>
      <c r="J11" s="62"/>
      <c r="K11" s="63">
        <v>1</v>
      </c>
      <c r="L11" s="62"/>
      <c r="M11" s="58">
        <v>1</v>
      </c>
      <c r="N11" s="62"/>
      <c r="O11" s="63">
        <v>1</v>
      </c>
      <c r="P11" s="62"/>
      <c r="Q11" s="63">
        <v>1</v>
      </c>
      <c r="R11" s="55"/>
      <c r="S11" s="64">
        <v>1</v>
      </c>
      <c r="T11" s="62"/>
      <c r="U11" s="63">
        <v>1</v>
      </c>
      <c r="V11" s="62"/>
      <c r="W11" s="63">
        <v>1</v>
      </c>
      <c r="X11" s="65"/>
      <c r="Y11" s="58">
        <v>1</v>
      </c>
      <c r="Z11" s="62"/>
      <c r="AA11" s="63">
        <v>1</v>
      </c>
      <c r="AB11" s="62"/>
      <c r="AC11" s="63">
        <v>1</v>
      </c>
      <c r="AD11" s="55"/>
    </row>
    <row r="12" spans="1:30" ht="30" customHeight="1" x14ac:dyDescent="0.35">
      <c r="A12" s="52">
        <v>6</v>
      </c>
      <c r="B12" s="53"/>
      <c r="C12" s="54" t="s">
        <v>15</v>
      </c>
      <c r="D12" s="54"/>
      <c r="E12" s="54"/>
      <c r="F12" s="55" t="s">
        <v>22</v>
      </c>
      <c r="G12" s="56"/>
      <c r="H12" s="57"/>
      <c r="I12" s="57"/>
      <c r="J12" s="57"/>
      <c r="K12" s="57"/>
      <c r="L12" s="57"/>
      <c r="M12" s="56"/>
      <c r="N12" s="57"/>
      <c r="O12" s="57"/>
      <c r="P12" s="57"/>
      <c r="Q12" s="57"/>
      <c r="R12" s="59"/>
      <c r="S12" s="60"/>
      <c r="T12" s="57"/>
      <c r="U12" s="57"/>
      <c r="V12" s="57"/>
      <c r="W12" s="63">
        <v>1</v>
      </c>
      <c r="X12" s="61"/>
      <c r="Y12" s="56"/>
      <c r="Z12" s="57"/>
      <c r="AA12" s="57"/>
      <c r="AB12" s="57"/>
      <c r="AC12" s="57"/>
      <c r="AD12" s="59"/>
    </row>
    <row r="13" spans="1:30" ht="30" customHeight="1" x14ac:dyDescent="0.35">
      <c r="A13" s="52">
        <v>7</v>
      </c>
      <c r="B13" s="53"/>
      <c r="C13" s="54" t="s">
        <v>17</v>
      </c>
      <c r="D13" s="54"/>
      <c r="E13" s="54"/>
      <c r="F13" s="55" t="s">
        <v>22</v>
      </c>
      <c r="G13" s="56"/>
      <c r="H13" s="57"/>
      <c r="I13" s="57"/>
      <c r="J13" s="57"/>
      <c r="K13" s="57"/>
      <c r="L13" s="57"/>
      <c r="M13" s="56"/>
      <c r="N13" s="57"/>
      <c r="O13" s="57"/>
      <c r="P13" s="57"/>
      <c r="Q13" s="57"/>
      <c r="R13" s="59"/>
      <c r="S13" s="60"/>
      <c r="T13" s="57"/>
      <c r="U13" s="57"/>
      <c r="V13" s="57"/>
      <c r="W13" s="57"/>
      <c r="X13" s="61"/>
      <c r="Y13" s="56"/>
      <c r="Z13" s="57"/>
      <c r="AA13" s="57"/>
      <c r="AB13" s="57"/>
      <c r="AC13" s="63">
        <v>1</v>
      </c>
      <c r="AD13" s="59"/>
    </row>
    <row r="14" spans="1:30" ht="30" customHeight="1" x14ac:dyDescent="0.35">
      <c r="A14" s="52">
        <v>8</v>
      </c>
      <c r="B14" s="53" t="s">
        <v>20</v>
      </c>
      <c r="C14" s="54" t="s">
        <v>16</v>
      </c>
      <c r="D14" s="54"/>
      <c r="E14" s="54"/>
      <c r="F14" s="55" t="s">
        <v>22</v>
      </c>
      <c r="G14" s="58">
        <v>1</v>
      </c>
      <c r="H14" s="62"/>
      <c r="I14" s="63">
        <v>1</v>
      </c>
      <c r="J14" s="62"/>
      <c r="K14" s="63">
        <v>1</v>
      </c>
      <c r="L14" s="62"/>
      <c r="M14" s="58">
        <v>1</v>
      </c>
      <c r="N14" s="62"/>
      <c r="O14" s="63">
        <v>1</v>
      </c>
      <c r="P14" s="62"/>
      <c r="Q14" s="63">
        <v>1</v>
      </c>
      <c r="R14" s="55"/>
      <c r="S14" s="64">
        <v>1</v>
      </c>
      <c r="T14" s="62"/>
      <c r="U14" s="63">
        <v>1</v>
      </c>
      <c r="V14" s="62"/>
      <c r="W14" s="63">
        <v>1</v>
      </c>
      <c r="X14" s="65"/>
      <c r="Y14" s="58">
        <v>1</v>
      </c>
      <c r="Z14" s="62"/>
      <c r="AA14" s="63">
        <v>1</v>
      </c>
      <c r="AB14" s="62"/>
      <c r="AC14" s="63">
        <v>1</v>
      </c>
      <c r="AD14" s="55"/>
    </row>
    <row r="15" spans="1:30" ht="30" customHeight="1" x14ac:dyDescent="0.35">
      <c r="A15" s="52">
        <v>9</v>
      </c>
      <c r="B15" s="53"/>
      <c r="C15" s="54" t="s">
        <v>13</v>
      </c>
      <c r="D15" s="54"/>
      <c r="E15" s="54"/>
      <c r="F15" s="55" t="s">
        <v>22</v>
      </c>
      <c r="G15" s="66"/>
      <c r="H15" s="67"/>
      <c r="I15" s="67"/>
      <c r="J15" s="67"/>
      <c r="K15" s="67"/>
      <c r="L15" s="67"/>
      <c r="M15" s="66"/>
      <c r="N15" s="67"/>
      <c r="O15" s="67"/>
      <c r="P15" s="67"/>
      <c r="Q15" s="68">
        <v>1</v>
      </c>
      <c r="R15" s="69"/>
      <c r="S15" s="70"/>
      <c r="T15" s="67"/>
      <c r="U15" s="67"/>
      <c r="V15" s="67"/>
      <c r="W15" s="67"/>
      <c r="X15" s="71"/>
      <c r="Y15" s="66"/>
      <c r="Z15" s="67"/>
      <c r="AA15" s="67"/>
      <c r="AB15" s="67"/>
      <c r="AC15" s="67"/>
      <c r="AD15" s="69"/>
    </row>
    <row r="16" spans="1:30" ht="30" customHeight="1" thickBot="1" x14ac:dyDescent="0.4">
      <c r="A16" s="72">
        <v>10</v>
      </c>
      <c r="B16" s="73"/>
      <c r="C16" s="74" t="s">
        <v>21</v>
      </c>
      <c r="D16" s="74"/>
      <c r="E16" s="74"/>
      <c r="F16" s="75" t="s">
        <v>22</v>
      </c>
      <c r="G16" s="76"/>
      <c r="H16" s="77"/>
      <c r="I16" s="77"/>
      <c r="J16" s="77"/>
      <c r="K16" s="78">
        <v>1</v>
      </c>
      <c r="L16" s="77"/>
      <c r="M16" s="76"/>
      <c r="N16" s="77"/>
      <c r="O16" s="77"/>
      <c r="P16" s="77"/>
      <c r="Q16" s="78">
        <v>1</v>
      </c>
      <c r="R16" s="79"/>
      <c r="S16" s="80"/>
      <c r="T16" s="77"/>
      <c r="U16" s="78">
        <v>1</v>
      </c>
      <c r="V16" s="77"/>
      <c r="W16" s="77"/>
      <c r="X16" s="81"/>
      <c r="Y16" s="76"/>
      <c r="Z16" s="77"/>
      <c r="AA16" s="77"/>
      <c r="AB16" s="77"/>
      <c r="AC16" s="78">
        <v>1</v>
      </c>
      <c r="AD16" s="79"/>
    </row>
    <row r="17" spans="3:33" x14ac:dyDescent="0.35">
      <c r="E17" s="83"/>
    </row>
    <row r="18" spans="3:33" ht="15" thickBot="1" x14ac:dyDescent="0.4"/>
    <row r="19" spans="3:33" ht="30" customHeight="1" x14ac:dyDescent="0.35">
      <c r="C19" s="85"/>
      <c r="F19" s="86" t="s">
        <v>25</v>
      </c>
      <c r="G19" s="31">
        <v>44927</v>
      </c>
      <c r="H19" s="32"/>
      <c r="I19" s="31">
        <v>44958</v>
      </c>
      <c r="J19" s="32"/>
      <c r="K19" s="31">
        <v>44986</v>
      </c>
      <c r="L19" s="32"/>
      <c r="M19" s="31">
        <v>45017</v>
      </c>
      <c r="N19" s="32"/>
      <c r="O19" s="31">
        <v>45047</v>
      </c>
      <c r="P19" s="32"/>
      <c r="Q19" s="31">
        <v>45078</v>
      </c>
      <c r="R19" s="32"/>
      <c r="S19" s="31">
        <v>45108</v>
      </c>
      <c r="T19" s="32"/>
      <c r="U19" s="31">
        <v>45139</v>
      </c>
      <c r="V19" s="32"/>
      <c r="W19" s="31">
        <v>45170</v>
      </c>
      <c r="X19" s="32"/>
      <c r="Y19" s="31">
        <v>45200</v>
      </c>
      <c r="Z19" s="32"/>
      <c r="AA19" s="31">
        <v>45231</v>
      </c>
      <c r="AB19" s="32"/>
      <c r="AC19" s="31">
        <v>45261</v>
      </c>
      <c r="AD19" s="32"/>
    </row>
    <row r="20" spans="3:33" ht="30" customHeight="1" x14ac:dyDescent="0.35">
      <c r="F20" s="87" t="s">
        <v>26</v>
      </c>
      <c r="G20" s="88">
        <f>SUM(G7:G16)</f>
        <v>2</v>
      </c>
      <c r="H20" s="89"/>
      <c r="I20" s="88">
        <f t="shared" ref="I20" si="0">SUM(I7:I16)</f>
        <v>2</v>
      </c>
      <c r="J20" s="89"/>
      <c r="K20" s="88">
        <f t="shared" ref="K20" si="1">SUM(K7:K16)</f>
        <v>4</v>
      </c>
      <c r="L20" s="89"/>
      <c r="M20" s="88">
        <f t="shared" ref="M20" si="2">SUM(M7:M16)</f>
        <v>5</v>
      </c>
      <c r="N20" s="89"/>
      <c r="O20" s="88">
        <f t="shared" ref="O20" si="3">SUM(O7:O16)</f>
        <v>2</v>
      </c>
      <c r="P20" s="89"/>
      <c r="Q20" s="88">
        <f t="shared" ref="Q20" si="4">SUM(Q7:Q16)</f>
        <v>4</v>
      </c>
      <c r="R20" s="89"/>
      <c r="S20" s="88">
        <f t="shared" ref="S20" si="5">SUM(S7:S16)</f>
        <v>2</v>
      </c>
      <c r="T20" s="89"/>
      <c r="U20" s="88">
        <f t="shared" ref="U20" si="6">SUM(U7:U16)</f>
        <v>3</v>
      </c>
      <c r="V20" s="89"/>
      <c r="W20" s="88">
        <f t="shared" ref="W20" si="7">SUM(W7:W16)</f>
        <v>3</v>
      </c>
      <c r="X20" s="89"/>
      <c r="Y20" s="88">
        <f t="shared" ref="Y20" si="8">SUM(Y7:Y16)</f>
        <v>2</v>
      </c>
      <c r="Z20" s="89"/>
      <c r="AA20" s="88">
        <f t="shared" ref="AA20" si="9">SUM(AA7:AA16)</f>
        <v>2</v>
      </c>
      <c r="AB20" s="89"/>
      <c r="AC20" s="88">
        <f t="shared" ref="AC20" si="10">SUM(AC7:AC16)</f>
        <v>4</v>
      </c>
      <c r="AD20" s="89"/>
    </row>
    <row r="21" spans="3:33" ht="30" customHeight="1" x14ac:dyDescent="0.35">
      <c r="C21" s="90"/>
      <c r="D21" s="90"/>
      <c r="F21" s="87" t="s">
        <v>27</v>
      </c>
      <c r="G21" s="88">
        <f>SUM(H7:H16)</f>
        <v>0</v>
      </c>
      <c r="H21" s="89"/>
      <c r="I21" s="88">
        <f t="shared" ref="I21" si="11">SUM(J7:J16)</f>
        <v>0</v>
      </c>
      <c r="J21" s="89"/>
      <c r="K21" s="88">
        <f t="shared" ref="K21" si="12">SUM(L7:L16)</f>
        <v>0</v>
      </c>
      <c r="L21" s="89"/>
      <c r="M21" s="88">
        <f t="shared" ref="M21" si="13">SUM(N7:N16)</f>
        <v>0</v>
      </c>
      <c r="N21" s="89"/>
      <c r="O21" s="88">
        <f t="shared" ref="O21" si="14">SUM(P7:P16)</f>
        <v>0</v>
      </c>
      <c r="P21" s="89"/>
      <c r="Q21" s="88">
        <f t="shared" ref="Q21" si="15">SUM(R7:R16)</f>
        <v>0</v>
      </c>
      <c r="R21" s="89"/>
      <c r="S21" s="88">
        <f t="shared" ref="S21" si="16">SUM(T7:T16)</f>
        <v>0</v>
      </c>
      <c r="T21" s="89"/>
      <c r="U21" s="88">
        <f t="shared" ref="U21" si="17">SUM(V7:V16)</f>
        <v>0</v>
      </c>
      <c r="V21" s="89"/>
      <c r="W21" s="88">
        <f t="shared" ref="W21" si="18">SUM(X7:X16)</f>
        <v>0</v>
      </c>
      <c r="X21" s="89"/>
      <c r="Y21" s="88">
        <f t="shared" ref="Y21" si="19">SUM(Z7:Z16)</f>
        <v>0</v>
      </c>
      <c r="Z21" s="89"/>
      <c r="AA21" s="88">
        <f t="shared" ref="AA21" si="20">SUM(AB7:AB16)</f>
        <v>0</v>
      </c>
      <c r="AB21" s="89"/>
      <c r="AC21" s="88">
        <f t="shared" ref="AC21" si="21">SUM(AD7:AD16)</f>
        <v>0</v>
      </c>
      <c r="AD21" s="89"/>
    </row>
    <row r="22" spans="3:33" ht="30" customHeight="1" thickBot="1" x14ac:dyDescent="0.4">
      <c r="F22" s="91" t="s">
        <v>28</v>
      </c>
      <c r="G22" s="92">
        <f>G21/G20</f>
        <v>0</v>
      </c>
      <c r="H22" s="93"/>
      <c r="I22" s="92">
        <f t="shared" ref="I22" si="22">I21/I20</f>
        <v>0</v>
      </c>
      <c r="J22" s="93"/>
      <c r="K22" s="92">
        <f t="shared" ref="K22" si="23">K21/K20</f>
        <v>0</v>
      </c>
      <c r="L22" s="93"/>
      <c r="M22" s="92">
        <f t="shared" ref="M22" si="24">M21/M20</f>
        <v>0</v>
      </c>
      <c r="N22" s="93"/>
      <c r="O22" s="92">
        <f t="shared" ref="O22" si="25">O21/O20</f>
        <v>0</v>
      </c>
      <c r="P22" s="93"/>
      <c r="Q22" s="92">
        <f t="shared" ref="Q22" si="26">Q21/Q20</f>
        <v>0</v>
      </c>
      <c r="R22" s="93"/>
      <c r="S22" s="92">
        <f t="shared" ref="S22" si="27">S21/S20</f>
        <v>0</v>
      </c>
      <c r="T22" s="93"/>
      <c r="U22" s="92">
        <f t="shared" ref="U22" si="28">U21/U20</f>
        <v>0</v>
      </c>
      <c r="V22" s="93"/>
      <c r="W22" s="92">
        <f t="shared" ref="W22" si="29">W21/W20</f>
        <v>0</v>
      </c>
      <c r="X22" s="93"/>
      <c r="Y22" s="92">
        <f t="shared" ref="Y22" si="30">Y21/Y20</f>
        <v>0</v>
      </c>
      <c r="Z22" s="93"/>
      <c r="AA22" s="92">
        <f t="shared" ref="AA22" si="31">AA21/AA20</f>
        <v>0</v>
      </c>
      <c r="AB22" s="93"/>
      <c r="AC22" s="92">
        <f t="shared" ref="AC22" si="32">AC21/AC20</f>
        <v>0</v>
      </c>
      <c r="AD22" s="93"/>
    </row>
    <row r="23" spans="3:33" ht="30" customHeight="1" x14ac:dyDescent="0.35">
      <c r="F23" s="94" t="s">
        <v>6</v>
      </c>
      <c r="G23" s="95"/>
      <c r="H23" s="95"/>
      <c r="I23" s="95"/>
      <c r="J23" s="96">
        <f>K23/AE23</f>
        <v>0.22857142857142856</v>
      </c>
      <c r="K23" s="88">
        <f>SUM(G20:L20)</f>
        <v>8</v>
      </c>
      <c r="L23" s="89"/>
      <c r="M23" s="97">
        <f>K23+E23</f>
        <v>8</v>
      </c>
      <c r="N23" s="95"/>
      <c r="O23" s="95"/>
      <c r="P23" s="96">
        <f>Q23/AE23</f>
        <v>0.31428571428571428</v>
      </c>
      <c r="Q23" s="88">
        <f>SUM(M20:R20)</f>
        <v>11</v>
      </c>
      <c r="R23" s="89"/>
      <c r="S23" s="97">
        <f>Q23+K23</f>
        <v>19</v>
      </c>
      <c r="T23" s="95"/>
      <c r="U23" s="95"/>
      <c r="V23" s="96">
        <f>W23/AE23</f>
        <v>0.22857142857142856</v>
      </c>
      <c r="W23" s="88">
        <f>SUM(S20:X20)</f>
        <v>8</v>
      </c>
      <c r="X23" s="89"/>
      <c r="Y23" s="97">
        <f>K23+Q23+W23</f>
        <v>27</v>
      </c>
      <c r="Z23" s="95"/>
      <c r="AA23" s="95"/>
      <c r="AB23" s="96">
        <f>AC23/AE23</f>
        <v>0.22857142857142856</v>
      </c>
      <c r="AC23" s="88">
        <f>SUM(Y20:AD20)</f>
        <v>8</v>
      </c>
      <c r="AD23" s="89"/>
      <c r="AE23" s="97">
        <f>K23+Q23+W23+AC23</f>
        <v>35</v>
      </c>
      <c r="AF23" s="98">
        <f>J23+P23+V23+AB23</f>
        <v>0.99999999999999989</v>
      </c>
      <c r="AG23" s="99" t="s">
        <v>29</v>
      </c>
    </row>
    <row r="24" spans="3:33" ht="30" customHeight="1" x14ac:dyDescent="0.35">
      <c r="F24" s="94" t="s">
        <v>7</v>
      </c>
      <c r="G24" s="95"/>
      <c r="H24" s="95"/>
      <c r="I24" s="95"/>
      <c r="J24" s="95"/>
      <c r="K24" s="88">
        <f>SUM(G21:L21)</f>
        <v>0</v>
      </c>
      <c r="L24" s="89"/>
      <c r="M24" s="97">
        <f>K24+E24</f>
        <v>0</v>
      </c>
      <c r="N24" s="95"/>
      <c r="O24" s="95"/>
      <c r="P24" s="95"/>
      <c r="Q24" s="88">
        <f>SUM(M21:R21)</f>
        <v>0</v>
      </c>
      <c r="R24" s="89"/>
      <c r="S24" s="97">
        <f>Q24+K24</f>
        <v>0</v>
      </c>
      <c r="T24" s="95"/>
      <c r="U24" s="95"/>
      <c r="V24" s="95"/>
      <c r="W24" s="88">
        <f>SUM(S21:X21)</f>
        <v>0</v>
      </c>
      <c r="X24" s="89"/>
      <c r="Y24" s="97">
        <f>K24+Q24+W24</f>
        <v>0</v>
      </c>
      <c r="Z24" s="95"/>
      <c r="AA24" s="95"/>
      <c r="AB24" s="95"/>
      <c r="AC24" s="88">
        <f>SUM(Y21:AD21)</f>
        <v>0</v>
      </c>
      <c r="AD24" s="89"/>
      <c r="AE24" s="97">
        <f>K24+Q24+W24+AC24</f>
        <v>0</v>
      </c>
    </row>
    <row r="25" spans="3:33" ht="30" customHeight="1" x14ac:dyDescent="0.35">
      <c r="F25" s="94" t="s">
        <v>30</v>
      </c>
      <c r="G25" s="95"/>
      <c r="H25" s="95"/>
      <c r="I25" s="95"/>
      <c r="J25" s="95"/>
      <c r="K25" s="100">
        <f>K24/K23</f>
        <v>0</v>
      </c>
      <c r="L25" s="101"/>
      <c r="M25" s="102">
        <f>M24/M23</f>
        <v>0</v>
      </c>
      <c r="N25" s="95"/>
      <c r="O25" s="95"/>
      <c r="P25" s="95" t="e">
        <f>P23/Q25</f>
        <v>#DIV/0!</v>
      </c>
      <c r="Q25" s="100">
        <f>Q24/Q23</f>
        <v>0</v>
      </c>
      <c r="R25" s="101"/>
      <c r="S25" s="102">
        <f>S24/S23</f>
        <v>0</v>
      </c>
      <c r="T25" s="95"/>
      <c r="U25" s="95"/>
      <c r="V25" s="95"/>
      <c r="W25" s="100">
        <f>W24/W23</f>
        <v>0</v>
      </c>
      <c r="X25" s="101"/>
      <c r="Y25" s="102">
        <f>Y24/Y23</f>
        <v>0</v>
      </c>
      <c r="Z25" s="95"/>
      <c r="AA25" s="95"/>
      <c r="AB25" s="95"/>
      <c r="AC25" s="100">
        <f>AC24/AC23</f>
        <v>0</v>
      </c>
      <c r="AD25" s="101"/>
      <c r="AE25" s="102">
        <f>AE24/AE23</f>
        <v>0</v>
      </c>
    </row>
    <row r="26" spans="3:33" ht="30" customHeight="1" x14ac:dyDescent="0.35"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</row>
    <row r="27" spans="3:33" ht="30" customHeight="1" x14ac:dyDescent="0.35"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</row>
    <row r="28" spans="3:33" ht="30" customHeight="1" x14ac:dyDescent="0.35"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</row>
    <row r="29" spans="3:33" ht="30" customHeight="1" x14ac:dyDescent="0.35"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</row>
    <row r="30" spans="3:33" ht="30" customHeight="1" x14ac:dyDescent="0.35"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</row>
    <row r="31" spans="3:33" ht="30" customHeight="1" x14ac:dyDescent="0.35">
      <c r="F31" s="94"/>
      <c r="G31" s="94"/>
      <c r="H31" s="94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4"/>
    </row>
    <row r="32" spans="3:33" ht="30" customHeight="1" x14ac:dyDescent="0.35">
      <c r="F32" s="94"/>
      <c r="G32" s="94"/>
      <c r="H32" s="94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4"/>
    </row>
    <row r="33" spans="6:30" ht="30" customHeight="1" x14ac:dyDescent="0.35">
      <c r="F33" s="94"/>
      <c r="G33" s="94"/>
      <c r="H33" s="94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4"/>
    </row>
    <row r="34" spans="6:30" ht="30" customHeight="1" x14ac:dyDescent="0.35">
      <c r="F34" s="94"/>
      <c r="G34" s="94"/>
      <c r="H34" s="94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4"/>
    </row>
    <row r="35" spans="6:30" ht="30" customHeight="1" x14ac:dyDescent="0.35">
      <c r="F35" s="94"/>
      <c r="G35" s="94"/>
      <c r="H35" s="94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4"/>
    </row>
    <row r="36" spans="6:30" ht="30" customHeight="1" x14ac:dyDescent="0.35">
      <c r="F36" s="94"/>
      <c r="G36" s="94"/>
      <c r="H36" s="94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4"/>
    </row>
    <row r="37" spans="6:30" ht="30" customHeight="1" x14ac:dyDescent="0.35">
      <c r="F37" s="94"/>
      <c r="G37" s="94"/>
      <c r="H37" s="94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4"/>
    </row>
    <row r="38" spans="6:30" ht="15.5" x14ac:dyDescent="0.35">
      <c r="F38" s="94"/>
      <c r="G38" s="94"/>
      <c r="H38" s="94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</row>
    <row r="39" spans="6:30" ht="15.5" x14ac:dyDescent="0.35">
      <c r="F39" s="94"/>
      <c r="G39" s="94"/>
      <c r="H39" s="94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4"/>
    </row>
    <row r="40" spans="6:30" ht="15.5" x14ac:dyDescent="0.35">
      <c r="F40" s="94"/>
      <c r="G40" s="94"/>
      <c r="H40" s="94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</row>
    <row r="41" spans="6:30" ht="15.5" x14ac:dyDescent="0.35">
      <c r="F41" s="94"/>
      <c r="G41" s="94"/>
      <c r="H41" s="94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4"/>
    </row>
    <row r="42" spans="6:30" ht="15.5" x14ac:dyDescent="0.35">
      <c r="F42" s="94"/>
      <c r="G42" s="94"/>
      <c r="H42" s="94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</row>
    <row r="43" spans="6:30" ht="25" customHeight="1" x14ac:dyDescent="0.35"/>
    <row r="44" spans="6:30" ht="25" customHeight="1" x14ac:dyDescent="0.35"/>
    <row r="45" spans="6:30" ht="25" customHeight="1" x14ac:dyDescent="0.35"/>
    <row r="46" spans="6:30" ht="25" customHeight="1" x14ac:dyDescent="0.35"/>
    <row r="47" spans="6:30" ht="25" customHeight="1" x14ac:dyDescent="0.35"/>
    <row r="48" spans="6:30" ht="25" customHeight="1" x14ac:dyDescent="0.35"/>
    <row r="49" spans="6:14" ht="25" customHeight="1" x14ac:dyDescent="0.35"/>
    <row r="50" spans="6:14" ht="25" customHeight="1" x14ac:dyDescent="0.35"/>
    <row r="51" spans="6:14" ht="25" customHeight="1" thickBot="1" x14ac:dyDescent="0.4"/>
    <row r="52" spans="6:14" ht="25" customHeight="1" x14ac:dyDescent="0.35">
      <c r="F52" s="86" t="s">
        <v>31</v>
      </c>
      <c r="G52" s="105" t="s">
        <v>32</v>
      </c>
      <c r="H52" s="105"/>
      <c r="I52" s="105"/>
      <c r="J52" s="106"/>
      <c r="K52" s="105" t="s">
        <v>33</v>
      </c>
      <c r="L52" s="105"/>
      <c r="M52" s="105"/>
      <c r="N52" s="106"/>
    </row>
    <row r="53" spans="6:14" ht="25" customHeight="1" x14ac:dyDescent="0.35">
      <c r="F53" s="87" t="s">
        <v>34</v>
      </c>
      <c r="G53" s="107">
        <f>SUM(G20:AD20)</f>
        <v>35</v>
      </c>
      <c r="H53" s="107"/>
      <c r="I53" s="107"/>
      <c r="J53" s="108"/>
      <c r="K53" s="109">
        <v>1</v>
      </c>
      <c r="L53" s="109"/>
      <c r="M53" s="109"/>
      <c r="N53" s="110"/>
    </row>
    <row r="54" spans="6:14" ht="25" customHeight="1" x14ac:dyDescent="0.35">
      <c r="F54" s="87" t="s">
        <v>35</v>
      </c>
      <c r="G54" s="107">
        <f>SUM(G21:AD21)</f>
        <v>0</v>
      </c>
      <c r="H54" s="107"/>
      <c r="I54" s="107"/>
      <c r="J54" s="108"/>
      <c r="K54" s="109">
        <f>G54/G53</f>
        <v>0</v>
      </c>
      <c r="L54" s="109"/>
      <c r="M54" s="109"/>
      <c r="N54" s="110"/>
    </row>
    <row r="55" spans="6:14" ht="25" customHeight="1" thickBot="1" x14ac:dyDescent="0.4">
      <c r="F55" s="111" t="s">
        <v>32</v>
      </c>
      <c r="G55" s="112">
        <f>G54/G53</f>
        <v>0</v>
      </c>
      <c r="H55" s="112"/>
      <c r="I55" s="112"/>
      <c r="J55" s="113"/>
      <c r="K55" s="112"/>
      <c r="L55" s="112"/>
      <c r="M55" s="112"/>
      <c r="N55" s="113"/>
    </row>
    <row r="56" spans="6:14" ht="25" customHeight="1" x14ac:dyDescent="0.35"/>
    <row r="57" spans="6:14" ht="25" customHeight="1" x14ac:dyDescent="0.35"/>
    <row r="58" spans="6:14" ht="25" customHeight="1" x14ac:dyDescent="0.35"/>
    <row r="59" spans="6:14" ht="25" customHeight="1" x14ac:dyDescent="0.35"/>
    <row r="60" spans="6:14" ht="25" customHeight="1" x14ac:dyDescent="0.35"/>
    <row r="61" spans="6:14" ht="25" customHeight="1" x14ac:dyDescent="0.35"/>
    <row r="62" spans="6:14" ht="25" customHeight="1" x14ac:dyDescent="0.35"/>
    <row r="63" spans="6:14" ht="25" customHeight="1" x14ac:dyDescent="0.35"/>
    <row r="64" spans="6:14" ht="25" customHeight="1" x14ac:dyDescent="0.35"/>
    <row r="65" ht="25" customHeight="1" x14ac:dyDescent="0.35"/>
    <row r="66" ht="25" customHeight="1" x14ac:dyDescent="0.35"/>
  </sheetData>
  <sheetProtection sort="0" autoFilter="0"/>
  <mergeCells count="95">
    <mergeCell ref="G55:J55"/>
    <mergeCell ref="K55:N55"/>
    <mergeCell ref="G52:J52"/>
    <mergeCell ref="K52:N52"/>
    <mergeCell ref="G53:J53"/>
    <mergeCell ref="K53:N53"/>
    <mergeCell ref="G54:J54"/>
    <mergeCell ref="K54:N54"/>
    <mergeCell ref="K24:L24"/>
    <mergeCell ref="Q24:R24"/>
    <mergeCell ref="W24:X24"/>
    <mergeCell ref="AC24:AD24"/>
    <mergeCell ref="K25:L25"/>
    <mergeCell ref="Q25:R25"/>
    <mergeCell ref="W25:X25"/>
    <mergeCell ref="AC25:AD25"/>
    <mergeCell ref="U22:V22"/>
    <mergeCell ref="W22:X22"/>
    <mergeCell ref="Y22:Z22"/>
    <mergeCell ref="AA22:AB22"/>
    <mergeCell ref="AC22:AD22"/>
    <mergeCell ref="K23:L23"/>
    <mergeCell ref="Q23:R23"/>
    <mergeCell ref="W23:X23"/>
    <mergeCell ref="AC23:AD23"/>
    <mergeCell ref="Y21:Z21"/>
    <mergeCell ref="AA21:AB21"/>
    <mergeCell ref="AC21:AD21"/>
    <mergeCell ref="G22:H22"/>
    <mergeCell ref="I22:J22"/>
    <mergeCell ref="K22:L22"/>
    <mergeCell ref="M22:N22"/>
    <mergeCell ref="O22:P22"/>
    <mergeCell ref="Q22:R22"/>
    <mergeCell ref="S22:T22"/>
    <mergeCell ref="AC20:AD20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Q20:R20"/>
    <mergeCell ref="S20:T20"/>
    <mergeCell ref="U20:V20"/>
    <mergeCell ref="W20:X20"/>
    <mergeCell ref="Y20:Z20"/>
    <mergeCell ref="AA20:AB20"/>
    <mergeCell ref="U19:V19"/>
    <mergeCell ref="W19:X19"/>
    <mergeCell ref="Y19:Z19"/>
    <mergeCell ref="AA19:AB19"/>
    <mergeCell ref="AC19:AD19"/>
    <mergeCell ref="G20:H20"/>
    <mergeCell ref="I20:J20"/>
    <mergeCell ref="K20:L20"/>
    <mergeCell ref="M20:N20"/>
    <mergeCell ref="O20:P20"/>
    <mergeCell ref="AC5:AD5"/>
    <mergeCell ref="B7:B13"/>
    <mergeCell ref="B14:B16"/>
    <mergeCell ref="G19:H19"/>
    <mergeCell ref="I19:J19"/>
    <mergeCell ref="K19:L19"/>
    <mergeCell ref="M19:N19"/>
    <mergeCell ref="O19:P19"/>
    <mergeCell ref="Q19:R19"/>
    <mergeCell ref="S19:T19"/>
    <mergeCell ref="Q5:R5"/>
    <mergeCell ref="S5:T5"/>
    <mergeCell ref="U5:V5"/>
    <mergeCell ref="W5:X5"/>
    <mergeCell ref="Y5:Z5"/>
    <mergeCell ref="AA5:AB5"/>
    <mergeCell ref="A4:AD4"/>
    <mergeCell ref="A5:A6"/>
    <mergeCell ref="B5:B6"/>
    <mergeCell ref="C5:E6"/>
    <mergeCell ref="F5:F6"/>
    <mergeCell ref="G5:H5"/>
    <mergeCell ref="I5:J5"/>
    <mergeCell ref="K5:L5"/>
    <mergeCell ref="M5:N5"/>
    <mergeCell ref="O5:P5"/>
    <mergeCell ref="A1:B3"/>
    <mergeCell ref="C1:Y1"/>
    <mergeCell ref="Z1:AD2"/>
    <mergeCell ref="C2:Y2"/>
    <mergeCell ref="C3:E3"/>
    <mergeCell ref="F3:K3"/>
    <mergeCell ref="L3:T3"/>
    <mergeCell ref="U3:AD3"/>
  </mergeCells>
  <printOptions horizontalCentered="1"/>
  <pageMargins left="0.70866141732283472" right="0.70866141732283472" top="0.74803149606299213" bottom="0.74803149606299213" header="0.31496062992125984" footer="0.31496062992125984"/>
  <pageSetup scale="44" fitToHeight="5" orientation="landscape" horizontalDpi="300" verticalDpi="300" r:id="rId1"/>
  <headerFooter>
    <oddHeader xml:space="preserve">&amp;R
</oddHeader>
    <oddFooter>&amp;CPág.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8BA1F456728B4E8C31E23A49158896" ma:contentTypeVersion="12" ma:contentTypeDescription="Crear nuevo documento." ma:contentTypeScope="" ma:versionID="406749331537f2001dc706826da784bf">
  <xsd:schema xmlns:xsd="http://www.w3.org/2001/XMLSchema" xmlns:xs="http://www.w3.org/2001/XMLSchema" xmlns:p="http://schemas.microsoft.com/office/2006/metadata/properties" xmlns:ns3="21eaf122-5b0b-4d12-bc54-321805e328fd" xmlns:ns4="085968fa-4228-4067-94a8-42a614f2b750" targetNamespace="http://schemas.microsoft.com/office/2006/metadata/properties" ma:root="true" ma:fieldsID="4105fa5505700ad64dd478e9a87fe351" ns3:_="" ns4:_="">
    <xsd:import namespace="21eaf122-5b0b-4d12-bc54-321805e328fd"/>
    <xsd:import namespace="085968fa-4228-4067-94a8-42a614f2b7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af122-5b0b-4d12-bc54-321805e328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968fa-4228-4067-94a8-42a614f2b7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EB51A3-5EB6-44D6-9D67-5A592ED6A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E2192C-06B6-408D-80CE-64CCBD902AC8}">
  <ds:schemaRefs>
    <ds:schemaRef ds:uri="21eaf122-5b0b-4d12-bc54-321805e328fd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085968fa-4228-4067-94a8-42a614f2b75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8CAF3BC-9A6A-433A-8E96-9D598AF99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af122-5b0b-4d12-bc54-321805e328fd"/>
    <ds:schemaRef ds:uri="085968fa-4228-4067-94a8-42a614f2b7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Bienestar</vt:lpstr>
      <vt:lpstr>'Plan Bienestar'!Área_de_impresión</vt:lpstr>
      <vt:lpstr>'Plan Bienestar'!Títulos_a_imprimir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Lazaro</cp:lastModifiedBy>
  <cp:lastPrinted>2022-02-07T20:25:08Z</cp:lastPrinted>
  <dcterms:created xsi:type="dcterms:W3CDTF">2021-01-21T21:26:19Z</dcterms:created>
  <dcterms:modified xsi:type="dcterms:W3CDTF">2023-01-31T22:17:21Z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0x010100488BA1F456728B4E8C31E23A49158896</vt:lpwstr>
  </property>
</Properties>
</file>