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ST 2022" sheetId="1" r:id="rId1"/>
  </sheets>
  <externalReferences>
    <externalReference r:id="rId4"/>
  </externalReferences>
  <definedNames>
    <definedName name="BASICO">'[1]Programas'!$A$2:$A$47</definedName>
    <definedName name="CONSERVACION">'[1]Programas'!$B$2:$B$131</definedName>
    <definedName name="_xlnm.Print_Titles" localSheetId="0">'SST 2022'!$6:$8</definedName>
  </definedNames>
  <calcPr fullCalcOnLoad="1"/>
</workbook>
</file>

<file path=xl/comments1.xml><?xml version="1.0" encoding="utf-8"?>
<comments xmlns="http://schemas.openxmlformats.org/spreadsheetml/2006/main">
  <authors>
    <author>guiovanni.mahecha</author>
  </authors>
  <commentList>
    <comment ref="A6" authorId="0">
      <text>
        <r>
          <rPr>
            <b/>
            <sz val="9"/>
            <rFont val="Tahoma"/>
            <family val="2"/>
          </rPr>
          <t>guiovanni.mahecha:</t>
        </r>
        <r>
          <rPr>
            <sz val="9"/>
            <rFont val="Tahoma"/>
            <family val="2"/>
          </rPr>
          <t xml:space="preserve">
Favor colocar el número de la actividad del Programa de Gestión.</t>
        </r>
      </text>
    </comment>
  </commentList>
</comments>
</file>

<file path=xl/sharedStrings.xml><?xml version="1.0" encoding="utf-8"?>
<sst xmlns="http://schemas.openxmlformats.org/spreadsheetml/2006/main" count="173" uniqueCount="108">
  <si>
    <t>CRONOGRAMA</t>
  </si>
  <si>
    <t>P</t>
  </si>
  <si>
    <t>E</t>
  </si>
  <si>
    <t xml:space="preserve">RESPONSABLES </t>
  </si>
  <si>
    <t>ACTIVIDADES (PHVA)</t>
  </si>
  <si>
    <t>TOTAL AÑO</t>
  </si>
  <si>
    <t>GENERACIÓN DE ACCIÓN CORRECTIVA</t>
  </si>
  <si>
    <t>RESPONSABLE</t>
  </si>
  <si>
    <t>NO</t>
  </si>
  <si>
    <t>N°</t>
  </si>
  <si>
    <t>ACTIVIDADES PROGRAMADAS AL AÑO</t>
  </si>
  <si>
    <t>PORCENTAJE DE CUMPLIMIENTO AL AÑO</t>
  </si>
  <si>
    <t>PORCENTAJE DE CUMPLIMIENTO POR MES</t>
  </si>
  <si>
    <t xml:space="preserve">MEDICIÓN INDICADOR 
DEFINIDO EN EL PROGRAMA DE GESTIÓN </t>
  </si>
  <si>
    <t xml:space="preserve">MEDICIÓN INDICADOR 
% CUMPLIMIENTO PROGRAMA DE SG-SST </t>
  </si>
  <si>
    <t xml:space="preserve">Realizar los procedimientos, protocolos, y demás formatos de registros para el desarrollo de las actividades propias de seguridad e higiene industrial </t>
  </si>
  <si>
    <t>ALCANCE</t>
  </si>
  <si>
    <t>Profesional SG-SST..</t>
  </si>
  <si>
    <t xml:space="preserve">Revisión y aprobaciòn de la politicas de SG-SST, consumo de tabaco, alcohol y sustancias psicoativas. </t>
  </si>
  <si>
    <t>Socializaciòn del SG-SST</t>
  </si>
  <si>
    <t>Profesional SG-SST.</t>
  </si>
  <si>
    <t>Garantizar condiciones de trabajo seguras y saludables en el desarrollo de las diferentes actividades productivas en la inspección de tránsito y transporte, a través de las actividades de promoción y protección de la salud y de la identificación de los peligros, evaluación y control de los riesgos ocupacionales, que contribuyan al bienestar físico, metal y social de los colaboradores, con el fin de evitar accidentes de trabajo y enfermedades laborales</t>
  </si>
  <si>
    <t>OBJETIVO GENERAL</t>
  </si>
  <si>
    <t>FIRMA DEL REPRESENTANTE LEGAL</t>
  </si>
  <si>
    <r>
      <rPr>
        <b/>
        <sz val="8"/>
        <rFont val="Arial"/>
        <family val="2"/>
      </rPr>
      <t>ELABORO</t>
    </r>
    <r>
      <rPr>
        <sz val="8"/>
        <rFont val="Arial"/>
        <family val="2"/>
      </rPr>
      <t>: PROFESIONAL SISTEMA DE GESTION DE SEGURIDAD Y SALUD EN EL TRABAJO</t>
    </r>
  </si>
  <si>
    <r>
      <rPr>
        <b/>
        <sz val="10"/>
        <rFont val="Arial"/>
        <family val="2"/>
      </rPr>
      <t>Aprobo:</t>
    </r>
    <r>
      <rPr>
        <sz val="10"/>
        <rFont val="Arial"/>
        <family val="2"/>
      </rPr>
      <t xml:space="preserve"> JEFE DE DIVISION ADMINISTRATIVA</t>
    </r>
  </si>
  <si>
    <t>PROFESIONAL EXTERNO  SG-SST</t>
  </si>
  <si>
    <t>ARL</t>
  </si>
  <si>
    <t>Profesional SG-SST.,COPASST,GERENTE</t>
  </si>
  <si>
    <t>Actualización y seguimiento del Normograma con los requisitos legales aplicables a SGSST y su seguimiento</t>
  </si>
  <si>
    <t xml:space="preserve"> Realización De reuniones del Comité Convivencia Laboral.</t>
  </si>
  <si>
    <t>Revision del presupuesto para SG-SST</t>
  </si>
  <si>
    <t>Profesional SG-SST, COPASST</t>
  </si>
  <si>
    <t>Profesional SG-SST,COPASST, Jefe Division Administrativa ,</t>
  </si>
  <si>
    <t>Profesional SG-SST,COPASST</t>
  </si>
  <si>
    <t>ACTIVIDADES RIESGO PSICOSOCIAL</t>
  </si>
  <si>
    <t>PROGRAMA DE MEDICINA PREVENTIVA Y DEL TRABAJO</t>
  </si>
  <si>
    <t xml:space="preserve">Elaborar estudios previos para la realizacion de examens ocupacionales( ingreso, periodicos, retiro y reubicacion) </t>
  </si>
  <si>
    <t>Gerencia, Talento Humano</t>
  </si>
  <si>
    <t>PREVENCION Y PROMOCION</t>
  </si>
  <si>
    <t>HIGIENE Y SEGURIDAD INDUSTRIAL</t>
  </si>
  <si>
    <t>Inspeciones de extintores</t>
  </si>
  <si>
    <t>Inspecciones de camillas</t>
  </si>
  <si>
    <t>COMITÉ PARITARIO DE SEGURIDAD Y SALUD EN EL TRABAJO</t>
  </si>
  <si>
    <t>Reealizacion de simulacro</t>
  </si>
  <si>
    <t>Realizaciòn  reuniones  del  Comité Paritario de Seguridad y Salud en el Trabajo (COPASST),</t>
  </si>
  <si>
    <t>Presidente COPASST.</t>
  </si>
  <si>
    <t>Jefe division administrativa, Responsable SGSST</t>
  </si>
  <si>
    <t>BRIGADAS DE EMERGENCIAS</t>
  </si>
  <si>
    <t>ACTUALIZACION DEL SGSST</t>
  </si>
  <si>
    <t>Induccion y Reinduccion en SST</t>
  </si>
  <si>
    <t>Profesional SGSST, Presidente COPASST</t>
  </si>
  <si>
    <t>Miembros del COPASST  y Brigadas</t>
  </si>
  <si>
    <t>Miembros COPASST y Jefe de Area</t>
  </si>
  <si>
    <t>Responsables del SGSST y miembros COPASST</t>
  </si>
  <si>
    <t>COPASST: Entrenamiento en Investigación de ATEL</t>
  </si>
  <si>
    <t>COPASST: Entrenamiento en Inspecciones de seguridad</t>
  </si>
  <si>
    <t>Profesional SG-SST. - ARL</t>
  </si>
  <si>
    <t>TOTAL ACTIVIDADES EJECUTADAS AL AÑO</t>
  </si>
  <si>
    <t>Actualizar del manual de seguridad de salud y seguridad en el trabajo.</t>
  </si>
  <si>
    <t>Revision de cumplimiento de indicadores</t>
  </si>
  <si>
    <t>Revision y actualizacion del Reglamento de Higiene y Seguridad Industrial</t>
  </si>
  <si>
    <t>Revision y actualizacion de matriz de identificacion de peligros, control y valoracion de riesgos</t>
  </si>
  <si>
    <t>Eleccion y conformacion del COPASST Y COCOLA</t>
  </si>
  <si>
    <t>Asignacion responsable del SG SST</t>
  </si>
  <si>
    <t>Capacitacion Riesgo Psicosocial</t>
  </si>
  <si>
    <t>Capacitación en Seguridad Vial y manejo defensivo</t>
  </si>
  <si>
    <t>Capacitacion Trabajo en equipo</t>
  </si>
  <si>
    <t>Capacitacion Prevencion consumo de sustancias psicoactivas</t>
  </si>
  <si>
    <t xml:space="preserve"> Capacitación en Riesgo Biomecanico Higiene postural y prevención de Desordenes Musculoesqueleticos</t>
  </si>
  <si>
    <t>Realizar SVE,teniendo en cuenta informe de los examenes periodicos</t>
  </si>
  <si>
    <t>Realizar señalizacion y demarcacion</t>
  </si>
  <si>
    <t>Realizacion guion par simulacro</t>
  </si>
  <si>
    <t>ENTRENAMIENTO BRIGADA DE EMERGENCIAS: Primeros Auxilios, Prevencion y Control de Incendios, Evacuacion y Rescate.</t>
  </si>
  <si>
    <t>Proceso de Reubicacion puesto de trabajo</t>
  </si>
  <si>
    <t>Jornada Ludica Autocuidado Laboral</t>
  </si>
  <si>
    <t>Actualizacion encuestra sociodemografica</t>
  </si>
  <si>
    <t>Revisar y actualizar estadisticas de ausentismo laboral, emision de informe</t>
  </si>
  <si>
    <t>Entrenamiento en pausas activas según puesto de trabajo</t>
  </si>
  <si>
    <t>Auditoria de cumplimiento del SGSST</t>
  </si>
  <si>
    <t>GUSTAVO ADOLFO ANGARITA CORTES</t>
  </si>
  <si>
    <t>CODIGO:ADM-PL-002</t>
  </si>
  <si>
    <t>FECHA: 12/02/2020</t>
  </si>
  <si>
    <t>META CUMPLIMIENTO: 90%</t>
  </si>
  <si>
    <t>Responsable SGSST</t>
  </si>
  <si>
    <t>META:</t>
  </si>
  <si>
    <t>Socializacion de las brigadas de emergencias</t>
  </si>
  <si>
    <t xml:space="preserve"> Asesoría en la documentación del SVE, resultado examenes periodicos.</t>
  </si>
  <si>
    <t>CAPACITACION RIESGO BIOLOGICO</t>
  </si>
  <si>
    <t>MEDIDAS PREVENTIVAS COVID-19</t>
  </si>
  <si>
    <t>Jornada Verificacion de Vacunas( Fiebre amarilla, Tetano, influenza)</t>
  </si>
  <si>
    <t>Entrenamiento en  mediacion  y comunicación asertiva</t>
  </si>
  <si>
    <t>REPORTE DE AT, REALIZACION DE INVESTIGACION E INFORMES.</t>
  </si>
  <si>
    <t>plan de mejoramiento resultados estandares minimos ante ministerio</t>
  </si>
  <si>
    <t>Actividades de Prevencion y Promocion estilos de vida saludable</t>
  </si>
  <si>
    <t>Formulación y aprobación del Plan de Trabajo Anual del SGSST para la vigencia 2021</t>
  </si>
  <si>
    <t>Capacitacion socializacion en areas criticas</t>
  </si>
  <si>
    <t>INSPECCION PUESTRO DE  TRABAJO EN CASA</t>
  </si>
  <si>
    <t>Actualización de la autoevaluación de cumplimiento del SGSST y definir plan de acción 2022</t>
  </si>
  <si>
    <t xml:space="preserve">Elaborar un porgrama de capacitaciones 2022, teniendo en cuenta la participaciòn de las ARL. </t>
  </si>
  <si>
    <t>Realizacion formatos preoperacionales vehiculos</t>
  </si>
  <si>
    <t>Realizacion matriz riesgos PESV</t>
  </si>
  <si>
    <t>Seguimiento, planes mantenimiento preventivo a vehiculos</t>
  </si>
  <si>
    <t>Capacitacion en autocuidado</t>
  </si>
  <si>
    <t>Presidente CCL</t>
  </si>
  <si>
    <t>COPASST, ALTA GERENCIA</t>
  </si>
  <si>
    <t>VERSION:03</t>
  </si>
  <si>
    <t>PLAN ANUAL DE TRABAJO SEGURIDAD Y SALUD EN EL TRABAJO 2022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</si>
</sst>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(* #,##0.0_);_(* \(#,##0.0\);_(* &quot;-&quot;??_);_(@_)"/>
    <numFmt numFmtId="195" formatCode="_(* #,##0_);_(* \(#,##0\);_(* &quot;-&quot;??_);_(@_)"/>
    <numFmt numFmtId="196" formatCode="_-[$€-2]* #,##0.00_-;\-[$€-2]* #,##0.00_-;_-[$€-2]* &quot;-&quot;??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&quot;C$&quot;#,##0_);\(&quot;C$&quot;#,##0\)"/>
    <numFmt numFmtId="202" formatCode="&quot;C$&quot;#,##0_);[Red]\(&quot;C$&quot;#,##0\)"/>
    <numFmt numFmtId="203" formatCode="&quot;C$&quot;#,##0.00_);\(&quot;C$&quot;#,##0.00\)"/>
    <numFmt numFmtId="204" formatCode="&quot;C$&quot;#,##0.00_);[Red]\(&quot;C$&quot;#,##0.00\)"/>
    <numFmt numFmtId="205" formatCode="_(&quot;C$&quot;* #,##0_);_(&quot;C$&quot;* \(#,##0\);_(&quot;C$&quot;* &quot;-&quot;_);_(@_)"/>
    <numFmt numFmtId="206" formatCode="_(&quot;C$&quot;* #,##0.00_);_(&quot;C$&quot;* \(#,##0.00\);_(&quot;C$&quot;* &quot;-&quot;??_);_(@_)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_ * #,##0.0_ ;_ * \-#,##0.0_ ;_ * &quot;-&quot;??_ ;_ @_ "/>
    <numFmt numFmtId="214" formatCode="_ * #,##0_ ;_ * \-#,##0_ ;_ * &quot;-&quot;??_ ;_ @_ "/>
    <numFmt numFmtId="215" formatCode="0.0%"/>
    <numFmt numFmtId="216" formatCode="_(* #,##0.000_);_(* \(#,##0.000\);_(* &quot;-&quot;??_);_(@_)"/>
    <numFmt numFmtId="217" formatCode="&quot;$&quot;\ #,##0"/>
    <numFmt numFmtId="218" formatCode="[$-C0A]dddd\,\ dd&quot; de &quot;mmmm&quot; de &quot;yyyy"/>
    <numFmt numFmtId="219" formatCode="[$-C0A]mmmm\-yy;@"/>
    <numFmt numFmtId="220" formatCode="[$-C0A]mmm\-yy;@"/>
    <numFmt numFmtId="221" formatCode="[$$-240A]\ #,##0"/>
    <numFmt numFmtId="222" formatCode="mmm\-yyyy"/>
    <numFmt numFmtId="223" formatCode="[$-240A]dddd\,\ dd&quot; de &quot;mmmm&quot; de &quot;yyyy"/>
    <numFmt numFmtId="224" formatCode="[$-240A]hh:mm:ss\ AM/P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.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4.75"/>
      <color indexed="8"/>
      <name val="Arial"/>
      <family val="2"/>
    </font>
    <font>
      <b/>
      <sz val="11.75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96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/>
    </xf>
    <xf numFmtId="195" fontId="21" fillId="0" borderId="0" xfId="51" applyNumberFormat="1" applyFont="1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3" fillId="16" borderId="11" xfId="0" applyFont="1" applyFill="1" applyBorder="1" applyAlignment="1">
      <alignment horizontal="center" vertical="center" wrapText="1"/>
    </xf>
    <xf numFmtId="9" fontId="26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9" fontId="21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9" fontId="26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center" wrapText="1"/>
    </xf>
    <xf numFmtId="0" fontId="0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3" fillId="16" borderId="2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justify" vertical="justify" wrapText="1"/>
    </xf>
    <xf numFmtId="0" fontId="0" fillId="24" borderId="10" xfId="0" applyFont="1" applyFill="1" applyBorder="1" applyAlignment="1">
      <alignment/>
    </xf>
    <xf numFmtId="9" fontId="21" fillId="0" borderId="0" xfId="0" applyNumberFormat="1" applyFont="1" applyFill="1" applyBorder="1" applyAlignment="1">
      <alignment horizontal="center" vertical="center" wrapText="1"/>
    </xf>
    <xf numFmtId="9" fontId="26" fillId="0" borderId="20" xfId="0" applyNumberFormat="1" applyFont="1" applyFill="1" applyBorder="1" applyAlignment="1">
      <alignment horizontal="center" vertical="center"/>
    </xf>
    <xf numFmtId="0" fontId="0" fillId="25" borderId="2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justify" vertical="center" wrapText="1"/>
    </xf>
    <xf numFmtId="0" fontId="21" fillId="0" borderId="18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center" wrapText="1"/>
    </xf>
    <xf numFmtId="0" fontId="21" fillId="24" borderId="17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2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21" fillId="0" borderId="13" xfId="0" applyNumberFormat="1" applyFont="1" applyFill="1" applyBorder="1" applyAlignment="1">
      <alignment horizontal="center" wrapText="1"/>
    </xf>
    <xf numFmtId="0" fontId="0" fillId="24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/>
    </xf>
    <xf numFmtId="220" fontId="21" fillId="0" borderId="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justify" vertical="center" wrapText="1"/>
    </xf>
    <xf numFmtId="0" fontId="0" fillId="0" borderId="18" xfId="0" applyFont="1" applyBorder="1" applyAlignment="1">
      <alignment horizontal="left" vertical="center" wrapText="1"/>
    </xf>
    <xf numFmtId="0" fontId="21" fillId="24" borderId="30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/>
    </xf>
    <xf numFmtId="0" fontId="21" fillId="26" borderId="16" xfId="0" applyFont="1" applyFill="1" applyBorder="1" applyAlignment="1">
      <alignment horizontal="center" vertical="center"/>
    </xf>
    <xf numFmtId="0" fontId="0" fillId="26" borderId="16" xfId="0" applyFont="1" applyFill="1" applyBorder="1" applyAlignment="1">
      <alignment horizontal="center" vertical="center" wrapText="1"/>
    </xf>
    <xf numFmtId="0" fontId="0" fillId="26" borderId="17" xfId="0" applyFont="1" applyFill="1" applyBorder="1" applyAlignment="1">
      <alignment horizontal="center" vertical="center" wrapText="1"/>
    </xf>
    <xf numFmtId="0" fontId="21" fillId="26" borderId="17" xfId="0" applyFont="1" applyFill="1" applyBorder="1" applyAlignment="1">
      <alignment horizontal="center" vertical="center"/>
    </xf>
    <xf numFmtId="0" fontId="21" fillId="26" borderId="19" xfId="0" applyFont="1" applyFill="1" applyBorder="1" applyAlignment="1">
      <alignment horizontal="center" vertical="center"/>
    </xf>
    <xf numFmtId="0" fontId="21" fillId="26" borderId="17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9" fillId="27" borderId="31" xfId="0" applyFont="1" applyFill="1" applyBorder="1" applyAlignment="1">
      <alignment horizontal="center" vertical="center"/>
    </xf>
    <xf numFmtId="0" fontId="29" fillId="27" borderId="17" xfId="0" applyFont="1" applyFill="1" applyBorder="1" applyAlignment="1">
      <alignment horizontal="center" vertical="center"/>
    </xf>
    <xf numFmtId="0" fontId="29" fillId="27" borderId="28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left" vertical="top" wrapText="1"/>
    </xf>
    <xf numFmtId="0" fontId="31" fillId="0" borderId="33" xfId="0" applyFont="1" applyFill="1" applyBorder="1" applyAlignment="1">
      <alignment horizontal="left" vertical="top" wrapText="1"/>
    </xf>
    <xf numFmtId="0" fontId="31" fillId="0" borderId="26" xfId="0" applyFont="1" applyFill="1" applyBorder="1" applyAlignment="1">
      <alignment horizontal="left" vertical="top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27" borderId="35" xfId="0" applyFont="1" applyFill="1" applyBorder="1" applyAlignment="1">
      <alignment horizontal="center" vertical="center"/>
    </xf>
    <xf numFmtId="0" fontId="21" fillId="27" borderId="36" xfId="0" applyFont="1" applyFill="1" applyBorder="1" applyAlignment="1">
      <alignment horizontal="center" vertical="center"/>
    </xf>
    <xf numFmtId="0" fontId="21" fillId="27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220" fontId="21" fillId="0" borderId="17" xfId="0" applyNumberFormat="1" applyFont="1" applyFill="1" applyBorder="1" applyAlignment="1">
      <alignment horizontal="center" vertical="center"/>
    </xf>
    <xf numFmtId="220" fontId="21" fillId="0" borderId="28" xfId="0" applyNumberFormat="1" applyFont="1" applyFill="1" applyBorder="1" applyAlignment="1">
      <alignment horizontal="center" vertical="center"/>
    </xf>
    <xf numFmtId="17" fontId="21" fillId="0" borderId="46" xfId="0" applyNumberFormat="1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21" fillId="25" borderId="48" xfId="0" applyFont="1" applyFill="1" applyBorder="1" applyAlignment="1">
      <alignment horizontal="center" vertical="center" wrapText="1"/>
    </xf>
    <xf numFmtId="0" fontId="21" fillId="25" borderId="41" xfId="0" applyFont="1" applyFill="1" applyBorder="1" applyAlignment="1">
      <alignment horizontal="center" vertical="center" wrapText="1"/>
    </xf>
    <xf numFmtId="0" fontId="21" fillId="25" borderId="49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27" borderId="35" xfId="0" applyFont="1" applyFill="1" applyBorder="1" applyAlignment="1">
      <alignment horizontal="center" vertical="center" wrapText="1"/>
    </xf>
    <xf numFmtId="0" fontId="21" fillId="27" borderId="36" xfId="0" applyFont="1" applyFill="1" applyBorder="1" applyAlignment="1">
      <alignment horizontal="center" vertical="center" wrapText="1"/>
    </xf>
    <xf numFmtId="0" fontId="21" fillId="27" borderId="3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21" fillId="25" borderId="35" xfId="0" applyFont="1" applyFill="1" applyBorder="1" applyAlignment="1">
      <alignment horizontal="center" vertical="center" wrapText="1"/>
    </xf>
    <xf numFmtId="0" fontId="21" fillId="25" borderId="36" xfId="0" applyFont="1" applyFill="1" applyBorder="1" applyAlignment="1">
      <alignment horizontal="center" vertical="center" wrapText="1"/>
    </xf>
    <xf numFmtId="0" fontId="21" fillId="25" borderId="3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1" fillId="25" borderId="40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5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220" fontId="21" fillId="0" borderId="32" xfId="0" applyNumberFormat="1" applyFont="1" applyFill="1" applyBorder="1" applyAlignment="1">
      <alignment horizontal="center" vertical="center"/>
    </xf>
    <xf numFmtId="220" fontId="21" fillId="0" borderId="50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220" fontId="21" fillId="0" borderId="24" xfId="0" applyNumberFormat="1" applyFont="1" applyFill="1" applyBorder="1" applyAlignment="1">
      <alignment horizontal="center" vertical="center" wrapText="1"/>
    </xf>
    <xf numFmtId="220" fontId="21" fillId="0" borderId="0" xfId="0" applyNumberFormat="1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9" fontId="21" fillId="0" borderId="55" xfId="57" applyFont="1" applyFill="1" applyBorder="1" applyAlignment="1">
      <alignment horizontal="center"/>
    </xf>
    <xf numFmtId="9" fontId="21" fillId="0" borderId="29" xfId="57" applyFont="1" applyFill="1" applyBorder="1" applyAlignment="1">
      <alignment horizontal="center"/>
    </xf>
    <xf numFmtId="9" fontId="21" fillId="0" borderId="56" xfId="57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9" fontId="30" fillId="0" borderId="24" xfId="0" applyNumberFormat="1" applyFont="1" applyFill="1" applyBorder="1" applyAlignment="1">
      <alignment horizontal="center" vertical="center" wrapText="1"/>
    </xf>
    <xf numFmtId="9" fontId="30" fillId="0" borderId="0" xfId="0" applyNumberFormat="1" applyFont="1" applyFill="1" applyBorder="1" applyAlignment="1">
      <alignment horizontal="center" vertical="center" wrapText="1"/>
    </xf>
    <xf numFmtId="9" fontId="30" fillId="0" borderId="57" xfId="0" applyNumberFormat="1" applyFont="1" applyFill="1" applyBorder="1" applyAlignment="1">
      <alignment horizontal="center" vertical="center" wrapText="1"/>
    </xf>
    <xf numFmtId="0" fontId="23" fillId="16" borderId="40" xfId="0" applyFont="1" applyFill="1" applyBorder="1" applyAlignment="1">
      <alignment horizontal="center" vertical="center" wrapText="1"/>
    </xf>
    <xf numFmtId="0" fontId="23" fillId="16" borderId="20" xfId="0" applyFont="1" applyFill="1" applyBorder="1" applyAlignment="1">
      <alignment horizontal="center" vertical="center" wrapText="1"/>
    </xf>
    <xf numFmtId="0" fontId="23" fillId="16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17" fontId="22" fillId="0" borderId="33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0" borderId="22" xfId="0" applyFont="1" applyBorder="1" applyAlignment="1">
      <alignment horizontal="left" wrapText="1"/>
    </xf>
    <xf numFmtId="0" fontId="22" fillId="0" borderId="58" xfId="0" applyFont="1" applyBorder="1" applyAlignment="1">
      <alignment horizontal="left" wrapText="1"/>
    </xf>
    <xf numFmtId="0" fontId="22" fillId="0" borderId="59" xfId="0" applyFont="1" applyBorder="1" applyAlignment="1">
      <alignment horizontal="left" wrapText="1"/>
    </xf>
    <xf numFmtId="0" fontId="32" fillId="16" borderId="40" xfId="0" applyFont="1" applyFill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center" vertical="center" wrapText="1"/>
    </xf>
    <xf numFmtId="0" fontId="32" fillId="16" borderId="11" xfId="0" applyFont="1" applyFill="1" applyBorder="1" applyAlignment="1">
      <alignment horizontal="center" vertical="center" wrapText="1"/>
    </xf>
    <xf numFmtId="0" fontId="23" fillId="16" borderId="24" xfId="0" applyFont="1" applyFill="1" applyBorder="1" applyAlignment="1">
      <alignment horizontal="center" vertical="center" wrapText="1"/>
    </xf>
    <xf numFmtId="0" fontId="23" fillId="16" borderId="0" xfId="0" applyFont="1" applyFill="1" applyBorder="1" applyAlignment="1">
      <alignment horizontal="center" vertical="center" wrapText="1"/>
    </xf>
    <xf numFmtId="0" fontId="23" fillId="16" borderId="43" xfId="0" applyFont="1" applyFill="1" applyBorder="1" applyAlignment="1">
      <alignment horizontal="center" vertical="center" wrapText="1"/>
    </xf>
    <xf numFmtId="9" fontId="25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16" borderId="60" xfId="0" applyFont="1" applyFill="1" applyBorder="1" applyAlignment="1">
      <alignment horizontal="center" vertical="center"/>
    </xf>
    <xf numFmtId="0" fontId="23" fillId="16" borderId="33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3" fillId="16" borderId="61" xfId="0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/>
    </xf>
    <xf numFmtId="0" fontId="23" fillId="16" borderId="62" xfId="0" applyFont="1" applyFill="1" applyBorder="1" applyAlignment="1">
      <alignment horizontal="center" vertical="center"/>
    </xf>
    <xf numFmtId="0" fontId="23" fillId="16" borderId="63" xfId="0" applyFont="1" applyFill="1" applyBorder="1" applyAlignment="1">
      <alignment horizontal="center" vertical="center"/>
    </xf>
    <xf numFmtId="0" fontId="23" fillId="16" borderId="64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23" fillId="16" borderId="20" xfId="0" applyFont="1" applyFill="1" applyBorder="1" applyAlignment="1">
      <alignment horizontal="center" vertical="center"/>
    </xf>
    <xf numFmtId="0" fontId="23" fillId="16" borderId="11" xfId="0" applyFont="1" applyFill="1" applyBorder="1" applyAlignment="1">
      <alignment horizontal="center" vertical="center"/>
    </xf>
    <xf numFmtId="0" fontId="22" fillId="16" borderId="40" xfId="0" applyFont="1" applyFill="1" applyBorder="1" applyAlignment="1">
      <alignment horizontal="center" wrapText="1"/>
    </xf>
    <xf numFmtId="0" fontId="22" fillId="16" borderId="20" xfId="0" applyFont="1" applyFill="1" applyBorder="1" applyAlignment="1">
      <alignment horizontal="center" wrapText="1"/>
    </xf>
    <xf numFmtId="0" fontId="22" fillId="16" borderId="11" xfId="0" applyFont="1" applyFill="1" applyBorder="1" applyAlignment="1">
      <alignment horizontal="center" wrapText="1"/>
    </xf>
    <xf numFmtId="0" fontId="23" fillId="16" borderId="40" xfId="0" applyFont="1" applyFill="1" applyBorder="1" applyAlignment="1">
      <alignment horizontal="center" wrapText="1"/>
    </xf>
    <xf numFmtId="0" fontId="23" fillId="16" borderId="20" xfId="0" applyFont="1" applyFill="1" applyBorder="1" applyAlignment="1">
      <alignment horizontal="center" wrapText="1"/>
    </xf>
    <xf numFmtId="0" fontId="23" fillId="16" borderId="11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1" fillId="0" borderId="55" xfId="0" applyNumberFormat="1" applyFont="1" applyFill="1" applyBorder="1" applyAlignment="1">
      <alignment horizontal="center" wrapText="1"/>
    </xf>
    <xf numFmtId="0" fontId="21" fillId="0" borderId="29" xfId="0" applyNumberFormat="1" applyFont="1" applyFill="1" applyBorder="1" applyAlignment="1">
      <alignment horizont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9" fontId="33" fillId="0" borderId="40" xfId="0" applyNumberFormat="1" applyFont="1" applyFill="1" applyBorder="1" applyAlignment="1">
      <alignment horizontal="center" vertical="center" wrapText="1"/>
    </xf>
    <xf numFmtId="9" fontId="33" fillId="0" borderId="20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MONITOREO DE LAS ACTIVIDADES DEL PROGRAMA ANUAL</a:t>
            </a:r>
          </a:p>
        </c:rich>
      </c:tx>
      <c:layout>
        <c:manualLayout>
          <c:xMode val="factor"/>
          <c:yMode val="factor"/>
          <c:x val="0.053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164"/>
          <c:w val="0.94725"/>
          <c:h val="0.65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'SST 2022'!$A$75</c:f>
              <c:strCache>
                <c:ptCount val="1"/>
                <c:pt idx="0">
                  <c:v>ACTIVIDADES PROGRAMADAS AL AÑO</c:v>
                </c:pt>
              </c:strCache>
            </c:strRef>
          </c:tx>
          <c:spPr>
            <a:solidFill>
              <a:srgbClr val="604A7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'SST 2022'!$G$74:$AB$74</c:f>
              <c:strCache/>
            </c:strRef>
          </c:cat>
          <c:val>
            <c:numRef>
              <c:f>'SST 2022'!$G$75:$AB$75</c:f>
              <c:numCache/>
            </c:numRef>
          </c:val>
        </c:ser>
        <c:axId val="21001972"/>
        <c:axId val="54800021"/>
      </c:barChart>
      <c:lineChart>
        <c:grouping val="standard"/>
        <c:varyColors val="0"/>
        <c:ser>
          <c:idx val="0"/>
          <c:order val="1"/>
          <c:tx>
            <c:v>'SST 2019'!#REF!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'SST 2022'!$G$74:$AB$74</c:f>
              <c:strCache/>
            </c:strRef>
          </c:cat>
          <c:val>
            <c:numRef>
              <c:f>'SST 2022'!$G$76:$AB$76</c:f>
              <c:numCache/>
            </c:numRef>
          </c:val>
          <c:smooth val="0"/>
        </c:ser>
        <c:axId val="23438142"/>
        <c:axId val="9616687"/>
      </c:lineChart>
      <c:catAx>
        <c:axId val="21001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00021"/>
        <c:crosses val="autoZero"/>
        <c:auto val="0"/>
        <c:lblOffset val="100"/>
        <c:tickLblSkip val="1"/>
        <c:noMultiLvlLbl val="0"/>
      </c:catAx>
      <c:valAx>
        <c:axId val="548000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01972"/>
        <c:crossesAt val="1"/>
        <c:crossBetween val="between"/>
        <c:dispUnits/>
      </c:valAx>
      <c:catAx>
        <c:axId val="23438142"/>
        <c:scaling>
          <c:orientation val="minMax"/>
        </c:scaling>
        <c:axPos val="b"/>
        <c:delete val="1"/>
        <c:majorTickMark val="out"/>
        <c:minorTickMark val="none"/>
        <c:tickLblPos val="nextTo"/>
        <c:crossAx val="9616687"/>
        <c:crosses val="autoZero"/>
        <c:auto val="0"/>
        <c:lblOffset val="100"/>
        <c:tickLblSkip val="1"/>
        <c:noMultiLvlLbl val="0"/>
      </c:catAx>
      <c:valAx>
        <c:axId val="9616687"/>
        <c:scaling>
          <c:orientation val="minMax"/>
        </c:scaling>
        <c:axPos val="l"/>
        <c:delete val="1"/>
        <c:majorTickMark val="out"/>
        <c:minorTickMark val="none"/>
        <c:tickLblPos val="nextTo"/>
        <c:crossAx val="23438142"/>
        <c:crosses val="max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75"/>
          <c:y val="0.84725"/>
          <c:w val="0.359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MONITOREO DEL PROGRAMA MENSUAL</a:t>
            </a:r>
          </a:p>
        </c:rich>
      </c:tx>
      <c:layout>
        <c:manualLayout>
          <c:xMode val="factor"/>
          <c:yMode val="factor"/>
          <c:x val="-0.02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3975"/>
          <c:w val="0.9627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'SST 2022'!$G$74:$AB$74</c:f>
              <c:strCache/>
            </c:strRef>
          </c:cat>
          <c:val>
            <c:numRef>
              <c:f>'SST 2022'!$G$77:$AB$77</c:f>
              <c:numCache/>
            </c:numRef>
          </c:val>
        </c:ser>
        <c:axId val="19441320"/>
        <c:axId val="40754153"/>
      </c:barChart>
      <c:dateAx>
        <c:axId val="19441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415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0754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1320"/>
        <c:crossesAt val="1"/>
        <c:crossBetween val="between"/>
        <c:dispUnits/>
      </c:valAx>
      <c:spPr>
        <a:solidFill>
          <a:srgbClr val="D7E4B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81</xdr:row>
      <xdr:rowOff>28575</xdr:rowOff>
    </xdr:from>
    <xdr:to>
      <xdr:col>8</xdr:col>
      <xdr:colOff>209550</xdr:colOff>
      <xdr:row>94</xdr:row>
      <xdr:rowOff>371475</xdr:rowOff>
    </xdr:to>
    <xdr:graphicFrame>
      <xdr:nvGraphicFramePr>
        <xdr:cNvPr id="1" name="Chart 7"/>
        <xdr:cNvGraphicFramePr/>
      </xdr:nvGraphicFramePr>
      <xdr:xfrm>
        <a:off x="676275" y="32518350"/>
        <a:ext cx="79914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80</xdr:row>
      <xdr:rowOff>57150</xdr:rowOff>
    </xdr:from>
    <xdr:to>
      <xdr:col>27</xdr:col>
      <xdr:colOff>266700</xdr:colOff>
      <xdr:row>94</xdr:row>
      <xdr:rowOff>219075</xdr:rowOff>
    </xdr:to>
    <xdr:graphicFrame>
      <xdr:nvGraphicFramePr>
        <xdr:cNvPr id="2" name="Chart 9"/>
        <xdr:cNvGraphicFramePr/>
      </xdr:nvGraphicFramePr>
      <xdr:xfrm>
        <a:off x="9048750" y="32385000"/>
        <a:ext cx="59912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228600</xdr:rowOff>
    </xdr:from>
    <xdr:to>
      <xdr:col>1</xdr:col>
      <xdr:colOff>1628775</xdr:colOff>
      <xdr:row>2</xdr:row>
      <xdr:rowOff>95250</xdr:rowOff>
    </xdr:to>
    <xdr:pic>
      <xdr:nvPicPr>
        <xdr:cNvPr id="3" name="Imagen 7" descr="Resultado de imagen para TRANSITO Y TRANSPORTE DE BARRANCABERME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28600"/>
          <a:ext cx="1866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llaboration@82\DavWWWRoot\RTCPortal\Arp\Magda.Vargas\Documentos%20compartidos\Empresas%20por%20GPS\ANA%20ESPERANZA%20BARRERA\PROGRAMACION\CRONOGRAMAS\Cronograma%20-%20Matriz%20de%20cos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"/>
      <sheetName val="Costos"/>
      <sheetName val="Análisis Financiero"/>
      <sheetName val="Programas"/>
    </sheetNames>
    <sheetDataSet>
      <sheetData sheetId="3">
        <row r="2">
          <cell r="A2" t="str">
            <v>ACOMPAÑAMIENTO REUNION MENSUAL COPASO                                           </v>
          </cell>
          <cell r="B2" t="str">
            <v>ACTIVIDADES COMPLEMENTARIAS                                                     </v>
          </cell>
        </row>
        <row r="3">
          <cell r="A3" t="str">
            <v>ACTUALIZACION COMITE PARITARIO DE SALUD OCUPACIONAL                             </v>
          </cell>
          <cell r="B3" t="str">
            <v>ACTIVIDADES PREVENTIVAS                                                         </v>
          </cell>
        </row>
        <row r="4">
          <cell r="A4" t="str">
            <v>ACTUALIZACION DEL PROGRAMA DE SALUD OCUPACIONAL                                 </v>
          </cell>
          <cell r="B4" t="str">
            <v>ANALISIS DOSIMETRICO LUXEL(OSL)MENSUAL:INFORME TECNICO                          </v>
          </cell>
        </row>
        <row r="5">
          <cell r="A5" t="str">
            <v>ACTUALIZACION DEL REGLAMENTO                                                    </v>
          </cell>
          <cell r="B5" t="str">
            <v>ANALISIS DOSIMETRICO NEUTRAK MENSUAL                                            </v>
          </cell>
        </row>
        <row r="6">
          <cell r="A6" t="str">
            <v>APOYO ADMINISTRATIVO Y LOGISTICO                                                </v>
          </cell>
          <cell r="B6" t="str">
            <v>ANEXO EXAMEN MEDICO OCUPACIONAL ESPECIFICO                                      </v>
          </cell>
        </row>
        <row r="7">
          <cell r="A7" t="str">
            <v>APOYO ADMINISTRATIVO Y LOGISTICO(PASAJES Y ALOJAMIENTO)                         </v>
          </cell>
          <cell r="B7" t="str">
            <v>ANTICUERPOS HEPATITIS B                                                         </v>
          </cell>
        </row>
        <row r="8">
          <cell r="A8" t="str">
            <v>ASESORIA ACTUALIZACION DEL PANORAMA DE FACTORES DE RIESGO                       </v>
          </cell>
          <cell r="B8" t="str">
            <v>ANTICUERPOS IGG VARICELA                                                        </v>
          </cell>
        </row>
        <row r="9">
          <cell r="A9" t="str">
            <v>ASESORIA DISEÑO Y / O ACTUALIZACION MANUAL INDUCCION EN S. O.                   </v>
          </cell>
          <cell r="B9" t="str">
            <v>ANTIGENOS SUPERFICIE HEPATITIS B                                                </v>
          </cell>
        </row>
        <row r="10">
          <cell r="A10" t="str">
            <v>ASESORIA ELABORACION DEL PANORAMA DE FACTORES DE RIESGO                         </v>
          </cell>
          <cell r="B10" t="str">
            <v>APLICACION DE PRUEBA DIAGNOSTICA                                                </v>
          </cell>
        </row>
        <row r="11">
          <cell r="A11" t="str">
            <v>ASESORIA EN EL DISEÑO Y/0 ELABORACION DE MATERIAL                               </v>
          </cell>
          <cell r="B11" t="str">
            <v>APOYO ADMINISTRATIVO Y LOGISTICO(PASAJES Y ALOJAMIENTO)                         </v>
          </cell>
        </row>
        <row r="12">
          <cell r="B12" t="str">
            <v>ASESORIA IMPLEMENTACION DE NORMAS Y MANUAL DE BIOSEGURIDAD                      </v>
          </cell>
        </row>
        <row r="13">
          <cell r="A13" t="str">
            <v>ASESORIA PROGRAMA ALCOHOL Y DROGAS                                              </v>
          </cell>
          <cell r="B13" t="str">
            <v>ASESORIA IMPLEMENTACION DEL P.V.E. SEGUIMIENTO Y CONTROL DE RESULTADOS          </v>
          </cell>
        </row>
        <row r="14">
          <cell r="A14" t="str">
            <v>ASESORIA SEGUIMIENTO A RECOMENDACIONES Y SISTEMAS DE CONTROL                    </v>
          </cell>
          <cell r="B14" t="str">
            <v>ASESORIA IMPLEMENTACION DEL PROGRAMA                                            </v>
          </cell>
        </row>
        <row r="15">
          <cell r="A15" t="str">
            <v>CAPACITACION  DE PRIMEROS AUXILIOS                                              </v>
          </cell>
          <cell r="B15" t="str">
            <v>ASESORIA IMPLEMENTACION TOTAL DEL PROGRAMA                                      </v>
          </cell>
        </row>
        <row r="16">
          <cell r="A16" t="str">
            <v>CAPACITACION  EN LIDERAZGO Y MOTIVACION                                         </v>
          </cell>
          <cell r="B16" t="str">
            <v>ASESORIA IMPLENTACION DEL PROGRAMA                                              </v>
          </cell>
        </row>
        <row r="17">
          <cell r="A17" t="str">
            <v>CAPACITACION  Y RESPONSABILIDAD CIVIL Y PENAL DE ATEP                           </v>
          </cell>
          <cell r="B17" t="str">
            <v>ASESORIA INTEGRAL EN PROGRAMAS DE PREVENCION DEPORTIVA                          </v>
          </cell>
        </row>
        <row r="18">
          <cell r="A18" t="str">
            <v>CAPACITACION ALCOHOLISMO Y TABAQUISMO                                           </v>
          </cell>
          <cell r="B18" t="str">
            <v>ASESORIA RIESGO CARDIOVASCULAR                                                  </v>
          </cell>
        </row>
        <row r="19">
          <cell r="A19" t="str">
            <v>CAPACITACION BASICA EN LIDERAZGO Y MOTIVACION                                   </v>
          </cell>
          <cell r="B19" t="str">
            <v>ASESORIA Y CAPACITACION EN PREVENCION DE LESIONES DEPORTIVAS                    </v>
          </cell>
        </row>
        <row r="20">
          <cell r="A20" t="str">
            <v>CAPACITACION BASICA EN NUTRICION Y BUENOS HABITOS ALIMENTARIOS                  </v>
          </cell>
          <cell r="B20" t="str">
            <v>BILIRRUBINA TOTAL Y DIRECTA                                                     </v>
          </cell>
        </row>
        <row r="21">
          <cell r="A21" t="str">
            <v>CAPACITACION BASICA FARMACODEPENDENCIA                                          </v>
          </cell>
          <cell r="B21" t="str">
            <v>BUN                                                                             </v>
          </cell>
        </row>
        <row r="22">
          <cell r="A22" t="str">
            <v>CAPACITACION EN ENFERMEDADES DE TRANSMISION SEXUAL                              </v>
          </cell>
          <cell r="B22" t="str">
            <v>CAPACITACION COMUNICACION Y TRABAJO EN EQUIPO                                   </v>
          </cell>
        </row>
        <row r="23">
          <cell r="A23" t="str">
            <v>CAPACITACION EN FARMACODEPENDENCIA                                              </v>
          </cell>
          <cell r="B23" t="str">
            <v>CAPACITACION EN PREVENCION DEL RIESGO CARDIOVASCULAR                            </v>
          </cell>
        </row>
        <row r="24">
          <cell r="A24" t="str">
            <v>CAPACITACION EN HIGIENE POSTURAL                                                </v>
          </cell>
          <cell r="B24" t="str">
            <v>CAPACITACION EN PREVENCION DEL RIESGO PSICOSOCIAL                               </v>
          </cell>
        </row>
        <row r="25">
          <cell r="A25" t="str">
            <v>CAPACITACIÒN EN HIPERTENSIÒN ARTERIAL                                           </v>
          </cell>
          <cell r="B25" t="str">
            <v>CAPACITACION EN RADIOPROTECCION                                                 </v>
          </cell>
        </row>
        <row r="26">
          <cell r="A26" t="str">
            <v>CAPACITACIÓN EN MANEJO DE LA VOZ                                                </v>
          </cell>
          <cell r="B26" t="str">
            <v>CAPACITACION EN STRESS LABORAL                                                  </v>
          </cell>
        </row>
        <row r="27">
          <cell r="A27" t="str">
            <v>CAPACITACION EN NUTRICION Y BUENOS HABITOS ALIMENTICIOS                         </v>
          </cell>
          <cell r="B27" t="str">
            <v>CAPACITACION Y ENTRENAMIENTO EN CONSERVACION AUDITIVA                           </v>
          </cell>
        </row>
        <row r="28">
          <cell r="A28" t="str">
            <v>CAPACITACIÒN ESTILOS DE VIDA Y TRABAJO SALUDABLE                                </v>
          </cell>
          <cell r="B28" t="str">
            <v>CAPACITACION Y ENTRENAMIENTO EN CONSERVACION CUTANEA                            </v>
          </cell>
        </row>
        <row r="29">
          <cell r="A29" t="str">
            <v>CAPACITACIÓN GESTIÓN DE LA SEGURIDAD BASADA EN COMPORTAMIENTO                   </v>
          </cell>
          <cell r="B29" t="str">
            <v>CAPACITACION Y ENTRENAMIENTO EN CONSERVACION RESPIRATORIA                       </v>
          </cell>
        </row>
        <row r="30">
          <cell r="A30" t="str">
            <v>CAPACITACIÓN MANEJO DEL ESTRES                                                  </v>
          </cell>
          <cell r="B30" t="str">
            <v>CAPACITACION Y ENTRENAMIENTO EN CONSERVACION VISUAL                             </v>
          </cell>
        </row>
        <row r="31">
          <cell r="A31" t="str">
            <v>CAPACITACION METODOLOGIAS PARA LA ELABORACION DEL PANORAMA DE FACTORES DE RIESGO</v>
          </cell>
          <cell r="B31" t="str">
            <v>CAPACITACION Y ENTRENAMIENTO EN MANEJO DE DOSIMETRO                             </v>
          </cell>
        </row>
        <row r="32">
          <cell r="A32" t="str">
            <v>CAPACITACION PREVENCION DE ENFERMEDAD VARICOSA                                  </v>
          </cell>
          <cell r="B32" t="str">
            <v>CAPACITACION Y SENSIBILIZACION EN BIOSEGURIDAD                                  </v>
          </cell>
        </row>
        <row r="33">
          <cell r="A33" t="str">
            <v>CAPACITACION PROGRAMA DE SALUD OCUPACIONAL                                      </v>
          </cell>
          <cell r="B33" t="str">
            <v>CERTIFICACION DE APTITUD                                                        </v>
          </cell>
        </row>
        <row r="34">
          <cell r="A34" t="str">
            <v>CAPACITACION Y ASESORIA COPASO                                                  </v>
          </cell>
          <cell r="B34" t="str">
            <v>COLESTEROL TOTAL                                                                </v>
          </cell>
        </row>
        <row r="35">
          <cell r="A35" t="str">
            <v>COMPRA MATERIAL DIDACTICO (LIBROS, AFICHES Y VIDEOS)                            </v>
          </cell>
          <cell r="B35" t="str">
            <v>CONSERVACION CARDIOVASCULAR                                                     </v>
          </cell>
        </row>
        <row r="36">
          <cell r="A36" t="str">
            <v>CONFORMACION COMITE PARITARIO SALUD OCUPACIONAL                                 </v>
          </cell>
          <cell r="B36" t="str">
            <v>CREATININA                                                                      </v>
          </cell>
        </row>
        <row r="37">
          <cell r="A37" t="str">
            <v>DISEÑO Y ELABORACION DE MATERIAL                                                </v>
          </cell>
          <cell r="B37" t="str">
            <v>CUADRO HEMATICO                                                                 </v>
          </cell>
        </row>
        <row r="38">
          <cell r="A38" t="str">
            <v>DIVULGACION Y SENSIBILIZACION DEL REGLAMENTO                                    </v>
          </cell>
          <cell r="B38" t="str">
            <v>DIAGNOSTICO DE CONDICIONES DE SALUD                                             </v>
          </cell>
        </row>
        <row r="39">
          <cell r="A39" t="str">
            <v>ELABORACION DEL DIAGNOSTICO EN SALUD OCUPACIONAL                                </v>
          </cell>
          <cell r="B39" t="str">
            <v>DISEÑO DEL SISTEMA DE PREVENCION Y CONTROL DEL FACTOR DE RIESGO                 </v>
          </cell>
        </row>
        <row r="40">
          <cell r="A40" t="str">
            <v>ELABORACION DEL PROGRAMA DE SALUD OCUPACIONAL                                   </v>
          </cell>
          <cell r="B40" t="str">
            <v>DISEÑO Y PRESENTACION DEL P.V.E.                                                </v>
          </cell>
        </row>
        <row r="41">
          <cell r="A41" t="str">
            <v>ELABORACION DEL REGLAMENTO                                                      </v>
          </cell>
          <cell r="B41" t="str">
            <v>DISEÑO Y PRESENTACION DEL PVE                                                   </v>
          </cell>
        </row>
        <row r="42">
          <cell r="A42" t="str">
            <v>ENFERMEDADES DE TRANSMISION SEXUAL                                              </v>
          </cell>
          <cell r="B42" t="str">
            <v>DRAMACONFERENCIA PUESTO A PUESTO                                                </v>
          </cell>
        </row>
        <row r="43">
          <cell r="A43" t="str">
            <v>IMPRESIÓN MATERIAL DIDACTICO AFICHE TAMAÑO 1/2 PLIEGO                           </v>
          </cell>
          <cell r="B43" t="str">
            <v>ELECTROCARDIOGRAMA                                                              </v>
          </cell>
        </row>
        <row r="44">
          <cell r="A44" t="str">
            <v>IMPRESIÓN MATERIAL DIDACTICO AFICHE TAMAÑO 1/4 PLIEGO                           </v>
          </cell>
          <cell r="B44" t="str">
            <v>ENCUENTROS DE DINAMICA INTERACTIVA                                              </v>
          </cell>
        </row>
        <row r="45">
          <cell r="A45" t="str">
            <v>NORMAS NFPA EN INGLES                                                           </v>
          </cell>
          <cell r="B45" t="str">
            <v>ESTILO DE VIDA Y TRABAJO SALUDABLE                                              </v>
          </cell>
        </row>
        <row r="46">
          <cell r="A46" t="str">
            <v>REGISTRO Y ANALISIS DE AUSENTISMO Y ACCIDENTALIDAD                              </v>
          </cell>
          <cell r="B46" t="str">
            <v>EVALUACION  DE CARGA MENTAL DEL TRABAJADOR                                      </v>
          </cell>
        </row>
        <row r="47">
          <cell r="A47" t="str">
            <v>RENOVACIÓN CONTRATO SOFTWARE LEGISLACIÓN                                        </v>
          </cell>
          <cell r="B47" t="str">
            <v>EVALUACION DE CONDICION FISICA EN PISCINA                                       </v>
          </cell>
        </row>
        <row r="48">
          <cell r="B48" t="str">
            <v>EVALUACION DE CONDICION FISICA Y AEROBICA                                       </v>
          </cell>
        </row>
        <row r="49">
          <cell r="B49" t="str">
            <v>EVALUACION DE DIAGNOSTICO                                                       </v>
          </cell>
        </row>
        <row r="50">
          <cell r="B50" t="str">
            <v>EVALUACION DEL PROGRAMA Y SEGUIMIENTO                                           </v>
          </cell>
        </row>
        <row r="51">
          <cell r="B51" t="str">
            <v>EXAMEN MÉDICO DE AVIACIÓN - PVEO                                                </v>
          </cell>
        </row>
        <row r="52">
          <cell r="B52" t="str">
            <v>FOSFATASA ALCALINA                                                              </v>
          </cell>
        </row>
        <row r="53">
          <cell r="B53" t="str">
            <v>FUNCIÓN RENAL                                                                   </v>
          </cell>
        </row>
        <row r="54">
          <cell r="B54" t="str">
            <v>GEL ANTIBACTERIAL AHI1N1                                                        </v>
          </cell>
        </row>
        <row r="55">
          <cell r="B55" t="str">
            <v>GLICEMIA                                                                        </v>
          </cell>
        </row>
        <row r="56">
          <cell r="B56" t="str">
            <v>GOT Y GPT PRUEBAS DE FUNCIONAMIENTO HEPATICO                                    </v>
          </cell>
        </row>
        <row r="57">
          <cell r="B57" t="str">
            <v>HORA ASESORIA INTEGRAL EN CAMPO PETROLERO                                       </v>
          </cell>
        </row>
        <row r="58">
          <cell r="B58" t="str">
            <v>IDENTICACIÓN Y EVALUACION DEL FACTOR DE RIESGO:DOC TECNICO                      </v>
          </cell>
        </row>
        <row r="59">
          <cell r="B59" t="str">
            <v>IDENTIFICACION DE LA POBLACION EXPUESTA                                         </v>
          </cell>
        </row>
        <row r="60">
          <cell r="B60" t="str">
            <v>IDENTIFICACION DE NECESIDADES PARA DX SALUD                                     </v>
          </cell>
        </row>
        <row r="61">
          <cell r="B61" t="str">
            <v>IDENTIFICACION Y EVALUACION DE CONDICIONES PSICOSOCIALES: INFORME TÉCNICO       </v>
          </cell>
        </row>
        <row r="62">
          <cell r="B62" t="str">
            <v>IDENTIFICACION Y EVALUACION DE POBLACION EXPUESTA : DOC TECNICO                 </v>
          </cell>
        </row>
        <row r="63">
          <cell r="B63" t="str">
            <v>IDENTIFICACION Y EVALUACION DE POBLACION EXPUESTA: DOCUMENTO TECNICO            </v>
          </cell>
        </row>
        <row r="64">
          <cell r="B64" t="str">
            <v>IDENTIFICACION Y EVALUACION DEL FACTOR DE RIESGO: DOCUMENTO TECNICO             </v>
          </cell>
        </row>
        <row r="65">
          <cell r="B65" t="str">
            <v>IMPLEMENTACION DEL P.V.E. SEGUIMIENTO Y CONTROL DE RESULTADOS                   </v>
          </cell>
        </row>
        <row r="66">
          <cell r="B66" t="str">
            <v>IMPLEMENTACION DEL PROGRAMA                                                     </v>
          </cell>
        </row>
        <row r="67">
          <cell r="B67" t="str">
            <v>INFORME TECNICO                                                                 </v>
          </cell>
        </row>
        <row r="68">
          <cell r="B68" t="str">
            <v>INSPECCION Y EVALUACIÓN DEL RIESGO BIOLÒGICO : DOC TEC                          </v>
          </cell>
        </row>
        <row r="69">
          <cell r="B69" t="str">
            <v>INTERVENCION Y EDUCACION                                                        </v>
          </cell>
        </row>
        <row r="70">
          <cell r="B70" t="str">
            <v>LISTA DE VERIFICACIÓN CONDICIONES ERGONÓMICAS                                   </v>
          </cell>
        </row>
        <row r="71">
          <cell r="B71" t="str">
            <v>MUSIDRAMA PUESTO A PUESTO                                                       </v>
          </cell>
        </row>
        <row r="72">
          <cell r="B72" t="str">
            <v>PAQUETE DE PUREBAS DIAGNOSTICAS                                                 </v>
          </cell>
        </row>
        <row r="73">
          <cell r="B73" t="str">
            <v>PAQUETE PRUEBAS DIAGNÓSTICAS                                                    </v>
          </cell>
        </row>
        <row r="74">
          <cell r="B74" t="str">
            <v>PARCIAL DE ORINA                                                                </v>
          </cell>
        </row>
        <row r="75">
          <cell r="B75" t="str">
            <v>PAUSAS ACTIVAS                                                                  </v>
          </cell>
        </row>
        <row r="76">
          <cell r="B76" t="str">
            <v>PERFIL LIPIDICO                                                                 </v>
          </cell>
        </row>
        <row r="77">
          <cell r="B77" t="str">
            <v>PERFIL RENAL                                                                    </v>
          </cell>
        </row>
        <row r="78">
          <cell r="B78" t="str">
            <v>PERFIL SOCIO DEMOGRAFICO                                                        </v>
          </cell>
        </row>
        <row r="79">
          <cell r="B79" t="str">
            <v>PLOMO EN SANGRE                                                                 </v>
          </cell>
        </row>
        <row r="80">
          <cell r="B80" t="str">
            <v>PROGRAMA DE ACONDICIONAMIENTO FISICO                                            </v>
          </cell>
        </row>
        <row r="81">
          <cell r="B81" t="str">
            <v>PROGRAMA DE INMUNIZACION PARA AGENTES INFECCIOSOS                               </v>
          </cell>
        </row>
        <row r="82">
          <cell r="B82" t="str">
            <v>PROGRAMA INMUN. AGENTE INFECCIOSO INFLUENZA                                     </v>
          </cell>
        </row>
        <row r="83">
          <cell r="B83" t="str">
            <v>PROGRAMA INMUNIZACIÒN AGENTE INFECCIOSO  HEPATITIS B                            </v>
          </cell>
        </row>
        <row r="84">
          <cell r="B84" t="str">
            <v>PROGRAMA INMUNIZACIÒN AGENTE INFECCIOSO  VARICELA                               </v>
          </cell>
        </row>
        <row r="85">
          <cell r="B85" t="str">
            <v>PROGRAMA INMUNIZACIÒN AGENTE INFECCIOSO TETANO                                  </v>
          </cell>
        </row>
        <row r="86">
          <cell r="B86" t="str">
            <v>PROGRAMA INMUNIZACIÓN TRIPLE VIRAL                                              </v>
          </cell>
        </row>
        <row r="87">
          <cell r="B87" t="str">
            <v>PROYECTOS ESPECIALES                                                            </v>
          </cell>
        </row>
        <row r="88">
          <cell r="B88" t="str">
            <v>PRUEBA DIAGNÓSTICA                                                              </v>
          </cell>
        </row>
        <row r="89">
          <cell r="B89" t="str">
            <v>PRUEBA DIAGNOSTICA  MAYORES 40 AÑOS                                             </v>
          </cell>
        </row>
        <row r="90">
          <cell r="B90" t="str">
            <v>PRUEBA DIAGNOSTICA  MENORES 40 AÑOS                                             </v>
          </cell>
        </row>
        <row r="91">
          <cell r="B91" t="str">
            <v>PRUEBA DIAGNOSTICA MUJERES MAYORES 40 AÑOS                                      </v>
          </cell>
        </row>
        <row r="92">
          <cell r="B92" t="str">
            <v>PRUEBA DIAGNOSTICA MUJERES MENORES 40 AÑOS                                      </v>
          </cell>
        </row>
        <row r="93">
          <cell r="B93" t="str">
            <v>PRUEBA RAYOS X - AP                                                             </v>
          </cell>
        </row>
        <row r="94">
          <cell r="B94" t="str">
            <v>PRUEBA RAYOS X - LATERAL                                                        </v>
          </cell>
        </row>
        <row r="95">
          <cell r="B95" t="str">
            <v>PRUEBAS DIAGNOSTICAS                                                            </v>
          </cell>
        </row>
        <row r="96">
          <cell r="B96" t="str">
            <v>PRUEBAS DIAGNOSTICAS - EJECUTIVOS HOMBRES MAYORES DE 40                         </v>
          </cell>
        </row>
        <row r="97">
          <cell r="B97" t="str">
            <v>PRUEBAS DIAGNOSTICAS - EJECUTIVOS MENORES DE 40                                 </v>
          </cell>
        </row>
        <row r="98">
          <cell r="B98" t="str">
            <v>PRUEBAS DIAGNOSTICAS - EJECUTIVOS MUJERES MAYORES DE 40                         </v>
          </cell>
        </row>
        <row r="99">
          <cell r="B99" t="str">
            <v>PRUEBAS DIAGNOSTICAS - EXAMEN MEDICO OCUPAC MAS DE 50                           </v>
          </cell>
        </row>
        <row r="100">
          <cell r="B100" t="str">
            <v>PRUEBAS DIAGNOSTICAS - EXAMEN MEDICO OCUPAC MENOS DE 50                         </v>
          </cell>
        </row>
        <row r="101">
          <cell r="B101" t="str">
            <v>PRUEBAS DIAGNÓSTICAS - EXAMEN MÉDICO OCUPACIONAL SISTEMATIZADO                  </v>
          </cell>
        </row>
        <row r="102">
          <cell r="B102" t="str">
            <v>PRUEBAS DIAGNOSTICAS (OPTOMETRIA) MAS DE 50                                     </v>
          </cell>
        </row>
        <row r="103">
          <cell r="B103" t="str">
            <v>PRUEBAS DIAGNOSTICAS (OPTOMETRIA) MENOS DE 50                                   </v>
          </cell>
        </row>
        <row r="104">
          <cell r="B104" t="str">
            <v>PRUEBAS DIAGNOSTICAS (VISIOMETRIA)                                              </v>
          </cell>
        </row>
        <row r="105">
          <cell r="B105" t="str">
            <v>PRUEBAS DIAGNOSTICAS AUDIO CON CABINA MAS DE 50                                 </v>
          </cell>
        </row>
        <row r="106">
          <cell r="B106" t="str">
            <v>PRUEBAS DIAGNOSTICAS AUDIO CON CABINA MENOS DE 50                               </v>
          </cell>
        </row>
        <row r="107">
          <cell r="B107" t="str">
            <v>PRUEBAS DIAGNOSTICAS AUDIO SIN CABINA MAS DE 50                                 </v>
          </cell>
        </row>
        <row r="108">
          <cell r="B108" t="str">
            <v>PRUEBAS DIAGNOSTICAS AUDIO SIN CABINA MENOS DE 50                               </v>
          </cell>
        </row>
        <row r="109">
          <cell r="B109" t="str">
            <v>PRUEBAS DIAGNÓSTICAS AUDIOMETRÍA CLÍNICA COLCERÁMICA                            </v>
          </cell>
        </row>
        <row r="110">
          <cell r="B110" t="str">
            <v>PRUEBAS DIAGNÓSTICAS ESPIROMETRIA MAS DE 50                                     </v>
          </cell>
        </row>
        <row r="111">
          <cell r="B111" t="str">
            <v>PRUEBAS DIAGNÓSTICAS ESPIROMETRIA MENOS DE 50                                   </v>
          </cell>
        </row>
        <row r="112">
          <cell r="B112" t="str">
            <v>PRUEBAS DIAGNÓSTICAS: TEST CROMÁTICO                                            </v>
          </cell>
        </row>
        <row r="113">
          <cell r="B113" t="str">
            <v>PRUEBAS HEPATICAS                                                               </v>
          </cell>
        </row>
        <row r="114">
          <cell r="B114" t="str">
            <v>RETICULOSITOS                                                                   </v>
          </cell>
        </row>
        <row r="115">
          <cell r="B115" t="str">
            <v>SEGUIMIENTO A RECOMENDACIONES Y CONTROL DE RESULTADOS                           </v>
          </cell>
        </row>
        <row r="116">
          <cell r="B116" t="str">
            <v>SEGUIMIENTO Y CONTROL DE RESULTADOS                                             </v>
          </cell>
        </row>
        <row r="117">
          <cell r="B117" t="str">
            <v>SEGUIMIENTO, RECOMENDACIONES Y CONTROL DE RESULTADOS                            </v>
          </cell>
        </row>
        <row r="118">
          <cell r="B118" t="str">
            <v>SEGURIDAD BASADA EN EL COMPORTAMIENTO                                           </v>
          </cell>
        </row>
        <row r="119">
          <cell r="B119" t="str">
            <v>SESIONES DE FISIOTERAPIA DIRIGIDA AL TRABAJADOR                                 </v>
          </cell>
        </row>
        <row r="120">
          <cell r="B120" t="str">
            <v>T3                                                                              </v>
          </cell>
        </row>
        <row r="121">
          <cell r="B121" t="str">
            <v>T4                                                                              </v>
          </cell>
        </row>
        <row r="122">
          <cell r="B122" t="str">
            <v>TAMIZAJE DE APTITUD DEPORTIVA SIMPLE                                            </v>
          </cell>
        </row>
        <row r="123">
          <cell r="B123" t="str">
            <v>TEST EXP. TRABAJO EN ALTURAS                                                    </v>
          </cell>
        </row>
        <row r="124">
          <cell r="B124" t="str">
            <v>TGO  TGP                                                                       </v>
          </cell>
        </row>
        <row r="125">
          <cell r="B125" t="str">
            <v>TITULACION ANTICUERPOS - ANTIGENOS SUP HEP B                                    </v>
          </cell>
        </row>
        <row r="126">
          <cell r="B126" t="str">
            <v>TRIGLICÉRIDOS                                                                   </v>
          </cell>
        </row>
        <row r="127">
          <cell r="B127" t="str">
            <v>TSH                                                                             </v>
          </cell>
        </row>
        <row r="128">
          <cell r="B128" t="str">
            <v>VACUNA DE FIEBRE AMARILLA                                                       </v>
          </cell>
        </row>
        <row r="129">
          <cell r="B129" t="str">
            <v>VALORACIOM DE ANTECEDENTES Y VERIFICACION DE EVENTOS PROGRAMADOS                </v>
          </cell>
        </row>
        <row r="130">
          <cell r="B130" t="str">
            <v>VALORACION DEL RIESGO                                                           </v>
          </cell>
        </row>
        <row r="131">
          <cell r="B131" t="str">
            <v>VALORACION NUTRICIONAL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AB109"/>
  <sheetViews>
    <sheetView tabSelected="1" view="pageBreakPreview" zoomScale="110" zoomScaleNormal="110" zoomScaleSheetLayoutView="110" zoomScalePageLayoutView="0" workbookViewId="0" topLeftCell="D1">
      <pane ySplit="8" topLeftCell="A9" activePane="bottomLeft" state="frozen"/>
      <selection pane="topLeft" activeCell="A1" sqref="A1"/>
      <selection pane="bottomLeft" activeCell="X1" sqref="X1:AB1"/>
    </sheetView>
  </sheetViews>
  <sheetFormatPr defaultColWidth="11.421875" defaultRowHeight="12.75"/>
  <cols>
    <col min="1" max="1" width="4.8515625" style="1" customWidth="1"/>
    <col min="2" max="2" width="24.8515625" style="1" customWidth="1"/>
    <col min="3" max="3" width="50.7109375" style="1" customWidth="1"/>
    <col min="4" max="4" width="24.00390625" style="1" customWidth="1"/>
    <col min="5" max="5" width="6.421875" style="1" customWidth="1"/>
    <col min="6" max="6" width="4.7109375" style="1" customWidth="1"/>
    <col min="7" max="7" width="6.140625" style="1" customWidth="1"/>
    <col min="8" max="8" width="5.140625" style="1" customWidth="1"/>
    <col min="9" max="9" width="4.8515625" style="1" customWidth="1"/>
    <col min="10" max="10" width="4.7109375" style="1" customWidth="1"/>
    <col min="11" max="11" width="4.57421875" style="1" customWidth="1"/>
    <col min="12" max="12" width="5.140625" style="1" customWidth="1"/>
    <col min="13" max="13" width="5.8515625" style="1" customWidth="1"/>
    <col min="14" max="14" width="5.140625" style="1" customWidth="1"/>
    <col min="15" max="18" width="4.57421875" style="1" customWidth="1"/>
    <col min="19" max="19" width="5.7109375" style="1" customWidth="1"/>
    <col min="20" max="20" width="4.57421875" style="1" customWidth="1"/>
    <col min="21" max="21" width="4.421875" style="1" customWidth="1"/>
    <col min="22" max="22" width="5.7109375" style="1" customWidth="1"/>
    <col min="23" max="23" width="6.00390625" style="1" customWidth="1"/>
    <col min="24" max="24" width="4.421875" style="1" customWidth="1"/>
    <col min="25" max="25" width="6.421875" style="1" customWidth="1"/>
    <col min="26" max="27" width="4.421875" style="1" customWidth="1"/>
    <col min="28" max="28" width="5.57421875" style="1" customWidth="1"/>
    <col min="29" max="16384" width="11.421875" style="1" customWidth="1"/>
  </cols>
  <sheetData>
    <row r="1" spans="1:28" ht="27.75" customHeight="1">
      <c r="A1" s="91"/>
      <c r="B1" s="91"/>
      <c r="C1" s="108" t="s">
        <v>107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9"/>
      <c r="X1" s="105" t="s">
        <v>81</v>
      </c>
      <c r="Y1" s="106"/>
      <c r="Z1" s="106"/>
      <c r="AA1" s="106"/>
      <c r="AB1" s="107"/>
    </row>
    <row r="2" spans="1:28" ht="22.5" customHeight="1">
      <c r="A2" s="91"/>
      <c r="B2" s="91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  <c r="X2" s="105" t="s">
        <v>106</v>
      </c>
      <c r="Y2" s="106"/>
      <c r="Z2" s="106"/>
      <c r="AA2" s="106"/>
      <c r="AB2" s="107"/>
    </row>
    <row r="3" spans="1:28" ht="27.75" customHeight="1" thickBot="1">
      <c r="A3" s="91"/>
      <c r="B3" s="9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3"/>
      <c r="X3" s="105" t="s">
        <v>82</v>
      </c>
      <c r="Y3" s="106"/>
      <c r="Z3" s="106"/>
      <c r="AA3" s="106"/>
      <c r="AB3" s="107"/>
    </row>
    <row r="4" spans="1:28" s="11" customFormat="1" ht="16.5" customHeight="1">
      <c r="A4" s="92" t="s">
        <v>22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4"/>
    </row>
    <row r="5" spans="1:28" s="11" customFormat="1" ht="41.25" customHeight="1" thickBot="1">
      <c r="A5" s="95" t="s">
        <v>21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7"/>
    </row>
    <row r="6" spans="1:28" s="11" customFormat="1" ht="13.5" thickBot="1">
      <c r="A6" s="98" t="s">
        <v>9</v>
      </c>
      <c r="B6" s="100" t="s">
        <v>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2"/>
    </row>
    <row r="7" spans="1:28" s="11" customFormat="1" ht="12.75">
      <c r="A7" s="98"/>
      <c r="B7" s="103" t="s">
        <v>16</v>
      </c>
      <c r="C7" s="124" t="s">
        <v>4</v>
      </c>
      <c r="D7" s="124" t="s">
        <v>3</v>
      </c>
      <c r="E7" s="116">
        <v>43831</v>
      </c>
      <c r="F7" s="117"/>
      <c r="G7" s="114">
        <v>43863</v>
      </c>
      <c r="H7" s="114"/>
      <c r="I7" s="114">
        <v>43896</v>
      </c>
      <c r="J7" s="114"/>
      <c r="K7" s="114">
        <v>43928</v>
      </c>
      <c r="L7" s="114"/>
      <c r="M7" s="114">
        <v>43960</v>
      </c>
      <c r="N7" s="114"/>
      <c r="O7" s="114">
        <v>43992</v>
      </c>
      <c r="P7" s="114"/>
      <c r="Q7" s="114">
        <v>44024</v>
      </c>
      <c r="R7" s="114"/>
      <c r="S7" s="114">
        <v>44056</v>
      </c>
      <c r="T7" s="114"/>
      <c r="U7" s="114">
        <v>44088</v>
      </c>
      <c r="V7" s="114"/>
      <c r="W7" s="114">
        <v>44120</v>
      </c>
      <c r="X7" s="114"/>
      <c r="Y7" s="114">
        <v>44152</v>
      </c>
      <c r="Z7" s="114"/>
      <c r="AA7" s="114">
        <v>44184</v>
      </c>
      <c r="AB7" s="115"/>
    </row>
    <row r="8" spans="1:28" s="11" customFormat="1" ht="15" customHeight="1" thickBot="1">
      <c r="A8" s="99"/>
      <c r="B8" s="104"/>
      <c r="C8" s="125"/>
      <c r="D8" s="125"/>
      <c r="E8" s="47" t="s">
        <v>1</v>
      </c>
      <c r="F8" s="32" t="s">
        <v>2</v>
      </c>
      <c r="G8" s="32" t="s">
        <v>1</v>
      </c>
      <c r="H8" s="32" t="s">
        <v>2</v>
      </c>
      <c r="I8" s="32" t="s">
        <v>1</v>
      </c>
      <c r="J8" s="32" t="s">
        <v>2</v>
      </c>
      <c r="K8" s="32" t="s">
        <v>1</v>
      </c>
      <c r="L8" s="32" t="s">
        <v>2</v>
      </c>
      <c r="M8" s="32" t="s">
        <v>1</v>
      </c>
      <c r="N8" s="32" t="s">
        <v>2</v>
      </c>
      <c r="O8" s="32" t="s">
        <v>1</v>
      </c>
      <c r="P8" s="32" t="s">
        <v>2</v>
      </c>
      <c r="Q8" s="32" t="s">
        <v>1</v>
      </c>
      <c r="R8" s="32" t="s">
        <v>2</v>
      </c>
      <c r="S8" s="32" t="s">
        <v>1</v>
      </c>
      <c r="T8" s="32" t="s">
        <v>2</v>
      </c>
      <c r="U8" s="32" t="s">
        <v>1</v>
      </c>
      <c r="V8" s="32" t="s">
        <v>2</v>
      </c>
      <c r="W8" s="32" t="s">
        <v>1</v>
      </c>
      <c r="X8" s="32" t="s">
        <v>2</v>
      </c>
      <c r="Y8" s="32" t="s">
        <v>1</v>
      </c>
      <c r="Z8" s="32" t="s">
        <v>2</v>
      </c>
      <c r="AA8" s="32" t="s">
        <v>1</v>
      </c>
      <c r="AB8" s="54" t="s">
        <v>2</v>
      </c>
    </row>
    <row r="9" spans="1:28" s="11" customFormat="1" ht="15" customHeight="1" thickBot="1">
      <c r="A9" s="118" t="s">
        <v>83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20"/>
    </row>
    <row r="10" spans="1:28" s="11" customFormat="1" ht="15" customHeight="1">
      <c r="A10" s="121" t="s">
        <v>49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3"/>
    </row>
    <row r="11" spans="1:28" s="42" customFormat="1" ht="39" customHeight="1">
      <c r="A11" s="130"/>
      <c r="B11" s="131"/>
      <c r="C11" s="39" t="s">
        <v>50</v>
      </c>
      <c r="D11" s="39" t="s">
        <v>51</v>
      </c>
      <c r="E11" s="39"/>
      <c r="F11" s="39"/>
      <c r="G11" s="90">
        <v>1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53"/>
    </row>
    <row r="12" spans="1:28" ht="36" customHeight="1">
      <c r="A12" s="140">
        <v>2</v>
      </c>
      <c r="B12" s="132"/>
      <c r="C12" s="19" t="s">
        <v>98</v>
      </c>
      <c r="D12" s="10" t="s">
        <v>17</v>
      </c>
      <c r="E12" s="82">
        <v>1</v>
      </c>
      <c r="F12" s="39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52"/>
    </row>
    <row r="13" spans="1:28" ht="33" customHeight="1">
      <c r="A13" s="141"/>
      <c r="B13" s="132"/>
      <c r="C13" s="17" t="s">
        <v>95</v>
      </c>
      <c r="D13" s="10" t="s">
        <v>17</v>
      </c>
      <c r="E13" s="82">
        <v>1</v>
      </c>
      <c r="F13" s="39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52"/>
    </row>
    <row r="14" spans="1:28" ht="33" customHeight="1">
      <c r="A14" s="141"/>
      <c r="B14" s="132"/>
      <c r="C14" s="17" t="s">
        <v>61</v>
      </c>
      <c r="D14" s="10" t="s">
        <v>32</v>
      </c>
      <c r="E14" s="82">
        <v>1</v>
      </c>
      <c r="F14" s="39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52"/>
    </row>
    <row r="15" spans="1:28" ht="35.25" customHeight="1">
      <c r="A15" s="141"/>
      <c r="B15" s="132"/>
      <c r="C15" s="19" t="s">
        <v>18</v>
      </c>
      <c r="D15" s="10" t="s">
        <v>28</v>
      </c>
      <c r="E15" s="82">
        <v>1</v>
      </c>
      <c r="F15" s="39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52"/>
    </row>
    <row r="16" spans="1:28" ht="38.25" customHeight="1">
      <c r="A16" s="141"/>
      <c r="B16" s="132"/>
      <c r="C16" s="19" t="s">
        <v>29</v>
      </c>
      <c r="D16" s="10" t="s">
        <v>17</v>
      </c>
      <c r="E16" s="39"/>
      <c r="F16" s="39"/>
      <c r="G16" s="83">
        <v>1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52"/>
    </row>
    <row r="17" spans="1:28" ht="38.25" customHeight="1">
      <c r="A17" s="141"/>
      <c r="B17" s="132"/>
      <c r="C17" s="19" t="s">
        <v>59</v>
      </c>
      <c r="D17" s="10" t="s">
        <v>17</v>
      </c>
      <c r="E17" s="39"/>
      <c r="F17" s="39"/>
      <c r="G17" s="83">
        <v>1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52"/>
    </row>
    <row r="18" spans="1:28" ht="27.75" customHeight="1">
      <c r="A18" s="141"/>
      <c r="B18" s="132"/>
      <c r="C18" s="19" t="s">
        <v>76</v>
      </c>
      <c r="D18" s="10" t="s">
        <v>17</v>
      </c>
      <c r="E18" s="39"/>
      <c r="F18" s="39"/>
      <c r="G18" s="83">
        <v>1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52"/>
    </row>
    <row r="19" spans="1:28" ht="38.25" customHeight="1">
      <c r="A19" s="141"/>
      <c r="B19" s="132"/>
      <c r="C19" s="19" t="s">
        <v>99</v>
      </c>
      <c r="D19" s="10" t="s">
        <v>17</v>
      </c>
      <c r="E19" s="82">
        <v>1</v>
      </c>
      <c r="F19" s="39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52"/>
    </row>
    <row r="20" spans="1:28" ht="39" customHeight="1">
      <c r="A20" s="141"/>
      <c r="B20" s="132"/>
      <c r="C20" s="77" t="s">
        <v>93</v>
      </c>
      <c r="D20" s="10" t="s">
        <v>28</v>
      </c>
      <c r="E20" s="82">
        <v>1</v>
      </c>
      <c r="F20" s="39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52"/>
    </row>
    <row r="21" spans="1:28" ht="33.75" customHeight="1">
      <c r="A21" s="141"/>
      <c r="B21" s="132"/>
      <c r="C21" s="19" t="s">
        <v>31</v>
      </c>
      <c r="D21" s="10" t="s">
        <v>28</v>
      </c>
      <c r="E21" s="39"/>
      <c r="F21" s="39"/>
      <c r="G21" s="83">
        <v>1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56"/>
    </row>
    <row r="22" spans="1:28" ht="30.75" customHeight="1">
      <c r="A22" s="141"/>
      <c r="B22" s="132"/>
      <c r="C22" s="19" t="s">
        <v>60</v>
      </c>
      <c r="D22" s="10" t="s">
        <v>17</v>
      </c>
      <c r="E22" s="39"/>
      <c r="F22" s="39"/>
      <c r="G22" s="27"/>
      <c r="H22" s="27"/>
      <c r="I22" s="83">
        <v>1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56"/>
    </row>
    <row r="23" spans="1:28" ht="31.5" customHeight="1">
      <c r="A23" s="141"/>
      <c r="B23" s="132"/>
      <c r="C23" s="20" t="s">
        <v>19</v>
      </c>
      <c r="D23" s="10" t="s">
        <v>17</v>
      </c>
      <c r="E23" s="39"/>
      <c r="F23" s="39"/>
      <c r="G23" s="27"/>
      <c r="H23" s="27"/>
      <c r="I23" s="83">
        <v>1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56"/>
    </row>
    <row r="24" spans="1:28" ht="44.25" customHeight="1">
      <c r="A24" s="141"/>
      <c r="B24" s="132"/>
      <c r="C24" s="18" t="s">
        <v>77</v>
      </c>
      <c r="D24" s="10" t="s">
        <v>34</v>
      </c>
      <c r="E24" s="39"/>
      <c r="F24" s="39"/>
      <c r="G24" s="83">
        <v>1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56"/>
    </row>
    <row r="25" spans="1:28" ht="44.25" customHeight="1">
      <c r="A25" s="141"/>
      <c r="B25" s="132"/>
      <c r="C25" s="46" t="s">
        <v>62</v>
      </c>
      <c r="D25" s="10" t="s">
        <v>34</v>
      </c>
      <c r="E25" s="67"/>
      <c r="F25" s="67"/>
      <c r="G25" s="83">
        <v>1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/>
    </row>
    <row r="26" spans="1:28" ht="33" customHeight="1">
      <c r="A26" s="141"/>
      <c r="B26" s="132"/>
      <c r="C26" s="46" t="s">
        <v>63</v>
      </c>
      <c r="D26" s="10" t="s">
        <v>34</v>
      </c>
      <c r="E26" s="67"/>
      <c r="F26" s="67"/>
      <c r="G26" s="64"/>
      <c r="H26" s="64"/>
      <c r="I26" s="64"/>
      <c r="J26" s="64"/>
      <c r="K26" s="84">
        <v>1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/>
    </row>
    <row r="27" spans="1:28" ht="29.25" customHeight="1">
      <c r="A27" s="141"/>
      <c r="B27" s="132"/>
      <c r="C27" s="46" t="s">
        <v>64</v>
      </c>
      <c r="D27" s="29" t="s">
        <v>38</v>
      </c>
      <c r="E27" s="85">
        <v>1</v>
      </c>
      <c r="F27" s="67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5"/>
    </row>
    <row r="28" spans="1:28" ht="27" customHeight="1" thickBot="1">
      <c r="A28" s="141"/>
      <c r="B28" s="132"/>
      <c r="C28" s="48" t="s">
        <v>86</v>
      </c>
      <c r="D28" s="29" t="s">
        <v>17</v>
      </c>
      <c r="E28" s="67"/>
      <c r="F28" s="67"/>
      <c r="G28" s="64"/>
      <c r="H28" s="64"/>
      <c r="I28" s="64"/>
      <c r="J28" s="64"/>
      <c r="K28" s="64"/>
      <c r="L28" s="64"/>
      <c r="M28" s="64"/>
      <c r="N28" s="64"/>
      <c r="O28" s="84">
        <v>1</v>
      </c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/>
    </row>
    <row r="29" spans="1:28" ht="18.75" customHeight="1" thickBot="1">
      <c r="A29" s="142"/>
      <c r="B29" s="133" t="s">
        <v>36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5"/>
    </row>
    <row r="30" spans="1:28" ht="54.75" customHeight="1">
      <c r="A30" s="136">
        <v>2</v>
      </c>
      <c r="B30" s="35"/>
      <c r="C30" s="49" t="s">
        <v>37</v>
      </c>
      <c r="D30" s="30" t="s">
        <v>38</v>
      </c>
      <c r="E30" s="86">
        <v>1</v>
      </c>
      <c r="F30" s="68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81"/>
    </row>
    <row r="31" spans="1:28" s="11" customFormat="1" ht="29.25" customHeight="1">
      <c r="A31" s="136"/>
      <c r="B31" s="50"/>
      <c r="C31" s="49" t="s">
        <v>70</v>
      </c>
      <c r="D31" s="30" t="s">
        <v>27</v>
      </c>
      <c r="E31" s="68"/>
      <c r="F31" s="68"/>
      <c r="G31" s="51"/>
      <c r="H31" s="51"/>
      <c r="I31" s="51"/>
      <c r="J31" s="51"/>
      <c r="K31" s="87">
        <v>1</v>
      </c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81"/>
    </row>
    <row r="32" spans="1:28" s="11" customFormat="1" ht="29.25" customHeight="1">
      <c r="A32" s="136"/>
      <c r="B32" s="50"/>
      <c r="C32" s="49" t="s">
        <v>87</v>
      </c>
      <c r="D32" s="30" t="s">
        <v>27</v>
      </c>
      <c r="E32" s="68"/>
      <c r="F32" s="68"/>
      <c r="G32" s="51"/>
      <c r="H32" s="51"/>
      <c r="I32" s="51"/>
      <c r="J32" s="51"/>
      <c r="K32" s="87">
        <v>1</v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81"/>
    </row>
    <row r="33" spans="1:28" s="11" customFormat="1" ht="43.5" customHeight="1">
      <c r="A33" s="136"/>
      <c r="B33" s="50"/>
      <c r="C33" s="49" t="s">
        <v>69</v>
      </c>
      <c r="D33" s="30" t="s">
        <v>27</v>
      </c>
      <c r="E33" s="68"/>
      <c r="F33" s="68"/>
      <c r="G33" s="87">
        <v>1</v>
      </c>
      <c r="H33" s="51"/>
      <c r="I33" s="87">
        <v>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81"/>
    </row>
    <row r="34" spans="1:28" s="11" customFormat="1" ht="29.25" customHeight="1">
      <c r="A34" s="136"/>
      <c r="B34" s="50"/>
      <c r="C34" s="49" t="s">
        <v>78</v>
      </c>
      <c r="D34" s="30" t="s">
        <v>27</v>
      </c>
      <c r="E34" s="68"/>
      <c r="F34" s="68"/>
      <c r="G34" s="86">
        <v>1</v>
      </c>
      <c r="H34" s="68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81"/>
    </row>
    <row r="35" spans="1:28" ht="17.25" customHeight="1">
      <c r="A35" s="136"/>
      <c r="B35" s="35"/>
      <c r="C35" s="137" t="s">
        <v>39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9"/>
    </row>
    <row r="36" spans="1:28" ht="60" customHeight="1">
      <c r="A36" s="136"/>
      <c r="B36" s="132"/>
      <c r="C36" s="78" t="s">
        <v>94</v>
      </c>
      <c r="D36" s="39" t="s">
        <v>33</v>
      </c>
      <c r="E36" s="39"/>
      <c r="F36" s="39"/>
      <c r="G36" s="27"/>
      <c r="H36" s="27"/>
      <c r="I36" s="27"/>
      <c r="J36" s="27"/>
      <c r="K36" s="83">
        <v>1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56"/>
    </row>
    <row r="37" spans="1:28" ht="38.25" customHeight="1">
      <c r="A37" s="136"/>
      <c r="B37" s="132"/>
      <c r="C37" s="18" t="s">
        <v>88</v>
      </c>
      <c r="D37" s="10" t="s">
        <v>47</v>
      </c>
      <c r="E37" s="39"/>
      <c r="F37" s="39"/>
      <c r="G37" s="27"/>
      <c r="H37" s="27"/>
      <c r="I37" s="27"/>
      <c r="J37" s="27"/>
      <c r="K37" s="27"/>
      <c r="L37" s="27"/>
      <c r="M37" s="83">
        <v>1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52"/>
    </row>
    <row r="38" spans="1:28" ht="33" customHeight="1">
      <c r="A38" s="136"/>
      <c r="B38" s="132"/>
      <c r="C38" s="18" t="s">
        <v>89</v>
      </c>
      <c r="D38" s="10" t="s">
        <v>84</v>
      </c>
      <c r="E38" s="39"/>
      <c r="F38" s="39"/>
      <c r="G38" s="83">
        <v>1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52"/>
    </row>
    <row r="39" spans="1:28" ht="33.75" customHeight="1">
      <c r="A39" s="136"/>
      <c r="B39" s="132"/>
      <c r="C39" s="18" t="s">
        <v>90</v>
      </c>
      <c r="D39" s="10" t="s">
        <v>84</v>
      </c>
      <c r="E39" s="39"/>
      <c r="F39" s="39"/>
      <c r="G39" s="27"/>
      <c r="H39" s="27"/>
      <c r="I39" s="27"/>
      <c r="J39" s="27"/>
      <c r="K39" s="27"/>
      <c r="L39" s="27"/>
      <c r="M39" s="83">
        <v>1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52"/>
    </row>
    <row r="40" spans="1:28" ht="35.25" customHeight="1">
      <c r="A40" s="136"/>
      <c r="B40" s="132"/>
      <c r="C40" s="18" t="s">
        <v>97</v>
      </c>
      <c r="D40" s="10" t="s">
        <v>84</v>
      </c>
      <c r="E40" s="39"/>
      <c r="F40" s="39"/>
      <c r="G40" s="27"/>
      <c r="H40" s="27"/>
      <c r="I40" s="27"/>
      <c r="J40" s="27"/>
      <c r="K40" s="27"/>
      <c r="L40" s="27"/>
      <c r="M40" s="27"/>
      <c r="N40" s="27"/>
      <c r="O40" s="83">
        <v>1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52"/>
    </row>
    <row r="41" spans="1:28" ht="44.25" customHeight="1">
      <c r="A41" s="136"/>
      <c r="B41" s="132"/>
      <c r="C41" s="79" t="s">
        <v>41</v>
      </c>
      <c r="D41" s="10" t="s">
        <v>84</v>
      </c>
      <c r="E41" s="39"/>
      <c r="F41" s="39"/>
      <c r="G41" s="27"/>
      <c r="H41" s="27"/>
      <c r="I41" s="83">
        <v>1</v>
      </c>
      <c r="J41" s="27"/>
      <c r="K41" s="27"/>
      <c r="L41" s="27"/>
      <c r="M41" s="27"/>
      <c r="N41" s="27"/>
      <c r="O41" s="83">
        <v>1</v>
      </c>
      <c r="P41" s="27"/>
      <c r="Q41" s="27"/>
      <c r="R41" s="27"/>
      <c r="S41" s="27"/>
      <c r="T41" s="27"/>
      <c r="U41" s="83">
        <v>1</v>
      </c>
      <c r="V41" s="27"/>
      <c r="W41" s="27"/>
      <c r="X41" s="27"/>
      <c r="Y41" s="27"/>
      <c r="Z41" s="27"/>
      <c r="AA41" s="83">
        <v>1</v>
      </c>
      <c r="AB41" s="52"/>
    </row>
    <row r="42" spans="1:28" ht="44.25" customHeight="1">
      <c r="A42" s="136"/>
      <c r="B42" s="132"/>
      <c r="C42" s="79" t="s">
        <v>41</v>
      </c>
      <c r="D42" s="10" t="s">
        <v>84</v>
      </c>
      <c r="E42" s="39"/>
      <c r="F42" s="39"/>
      <c r="G42" s="27"/>
      <c r="H42" s="27"/>
      <c r="I42" s="83">
        <v>1</v>
      </c>
      <c r="J42" s="27"/>
      <c r="K42" s="27"/>
      <c r="L42" s="27"/>
      <c r="M42" s="27"/>
      <c r="N42" s="27"/>
      <c r="O42" s="83">
        <v>1</v>
      </c>
      <c r="P42" s="27"/>
      <c r="Q42" s="27"/>
      <c r="R42" s="27"/>
      <c r="S42" s="27"/>
      <c r="T42" s="27"/>
      <c r="U42" s="83">
        <v>1</v>
      </c>
      <c r="V42" s="27"/>
      <c r="W42" s="27"/>
      <c r="X42" s="27"/>
      <c r="Y42" s="27"/>
      <c r="Z42" s="27"/>
      <c r="AA42" s="83">
        <v>1</v>
      </c>
      <c r="AB42" s="52"/>
    </row>
    <row r="43" spans="1:28" ht="33.75" customHeight="1">
      <c r="A43" s="136"/>
      <c r="B43" s="132"/>
      <c r="C43" s="34" t="s">
        <v>42</v>
      </c>
      <c r="D43" s="10" t="s">
        <v>84</v>
      </c>
      <c r="E43" s="39"/>
      <c r="F43" s="39"/>
      <c r="G43" s="27"/>
      <c r="H43" s="27"/>
      <c r="I43" s="83">
        <v>1</v>
      </c>
      <c r="J43" s="27"/>
      <c r="K43" s="27"/>
      <c r="L43" s="27"/>
      <c r="M43" s="27"/>
      <c r="N43" s="27"/>
      <c r="O43" s="83">
        <v>1</v>
      </c>
      <c r="P43" s="27"/>
      <c r="Q43" s="27"/>
      <c r="R43" s="27"/>
      <c r="S43" s="27"/>
      <c r="T43" s="27"/>
      <c r="U43" s="83">
        <v>1</v>
      </c>
      <c r="V43" s="27"/>
      <c r="W43" s="27"/>
      <c r="X43" s="27"/>
      <c r="Y43" s="27"/>
      <c r="Z43" s="27"/>
      <c r="AA43" s="83">
        <v>1</v>
      </c>
      <c r="AB43" s="52"/>
    </row>
    <row r="44" spans="1:28" ht="36.75" customHeight="1">
      <c r="A44" s="136"/>
      <c r="B44" s="132"/>
      <c r="C44" s="18" t="s">
        <v>97</v>
      </c>
      <c r="D44" s="10" t="s">
        <v>47</v>
      </c>
      <c r="E44" s="39"/>
      <c r="F44" s="39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52"/>
    </row>
    <row r="45" spans="1:28" ht="38.25" customHeight="1">
      <c r="A45" s="136"/>
      <c r="B45" s="132"/>
      <c r="C45" s="34" t="s">
        <v>75</v>
      </c>
      <c r="D45" s="29" t="s">
        <v>52</v>
      </c>
      <c r="E45" s="39"/>
      <c r="F45" s="39"/>
      <c r="G45" s="27"/>
      <c r="H45" s="27"/>
      <c r="I45" s="27"/>
      <c r="J45" s="27"/>
      <c r="K45" s="83">
        <v>1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52"/>
    </row>
    <row r="46" spans="1:28" ht="52.5" customHeight="1" thickBot="1">
      <c r="A46" s="136"/>
      <c r="B46" s="132"/>
      <c r="C46" s="46" t="s">
        <v>15</v>
      </c>
      <c r="D46" s="29" t="s">
        <v>52</v>
      </c>
      <c r="E46" s="39"/>
      <c r="F46" s="39"/>
      <c r="G46" s="27"/>
      <c r="H46" s="27"/>
      <c r="I46" s="27"/>
      <c r="J46" s="27"/>
      <c r="K46" s="27"/>
      <c r="L46" s="27"/>
      <c r="M46" s="83">
        <v>1</v>
      </c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52"/>
    </row>
    <row r="47" spans="1:28" ht="17.25" customHeight="1" thickBot="1">
      <c r="A47" s="133" t="s">
        <v>40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5"/>
    </row>
    <row r="48" spans="1:28" ht="42" customHeight="1">
      <c r="A48" s="141"/>
      <c r="B48" s="147"/>
      <c r="C48" s="34" t="s">
        <v>66</v>
      </c>
      <c r="D48" s="30" t="s">
        <v>17</v>
      </c>
      <c r="E48" s="74"/>
      <c r="F48" s="74"/>
      <c r="G48" s="75"/>
      <c r="H48" s="75"/>
      <c r="I48" s="75"/>
      <c r="J48" s="75"/>
      <c r="K48" s="75"/>
      <c r="L48" s="75"/>
      <c r="M48" s="88">
        <v>1</v>
      </c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80"/>
    </row>
    <row r="49" spans="1:28" ht="42" customHeight="1">
      <c r="A49" s="141"/>
      <c r="B49" s="147"/>
      <c r="C49" s="34" t="s">
        <v>100</v>
      </c>
      <c r="D49" s="10" t="s">
        <v>17</v>
      </c>
      <c r="E49" s="67"/>
      <c r="F49" s="67"/>
      <c r="G49" s="84">
        <v>1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</row>
    <row r="50" spans="1:28" ht="42" customHeight="1">
      <c r="A50" s="141"/>
      <c r="B50" s="148"/>
      <c r="C50" s="18" t="s">
        <v>96</v>
      </c>
      <c r="D50" s="10" t="s">
        <v>17</v>
      </c>
      <c r="E50" s="67"/>
      <c r="F50" s="67"/>
      <c r="G50" s="64"/>
      <c r="H50" s="64"/>
      <c r="I50" s="64"/>
      <c r="J50" s="64"/>
      <c r="K50" s="64"/>
      <c r="L50" s="64"/>
      <c r="M50" s="84">
        <v>1</v>
      </c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</row>
    <row r="51" spans="1:28" ht="42" customHeight="1">
      <c r="A51" s="141"/>
      <c r="B51" s="147"/>
      <c r="C51" s="33" t="s">
        <v>101</v>
      </c>
      <c r="D51" s="29" t="s">
        <v>53</v>
      </c>
      <c r="E51" s="67"/>
      <c r="F51" s="67"/>
      <c r="G51" s="64"/>
      <c r="H51" s="64"/>
      <c r="I51" s="64"/>
      <c r="J51" s="64"/>
      <c r="K51" s="84">
        <v>1</v>
      </c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</row>
    <row r="52" spans="1:28" ht="33" customHeight="1" thickBot="1">
      <c r="A52" s="141"/>
      <c r="B52" s="147"/>
      <c r="C52" s="33" t="s">
        <v>102</v>
      </c>
      <c r="D52" s="29" t="s">
        <v>54</v>
      </c>
      <c r="E52" s="67"/>
      <c r="F52" s="67"/>
      <c r="G52" s="64"/>
      <c r="H52" s="64"/>
      <c r="I52" s="64"/>
      <c r="J52" s="64"/>
      <c r="K52" s="64"/>
      <c r="L52" s="64"/>
      <c r="M52" s="64"/>
      <c r="N52" s="64"/>
      <c r="O52" s="84">
        <v>1</v>
      </c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</row>
    <row r="53" spans="1:28" ht="21" customHeight="1" thickBot="1">
      <c r="A53" s="141"/>
      <c r="B53" s="133" t="s">
        <v>35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5"/>
    </row>
    <row r="54" spans="1:28" ht="42" customHeight="1">
      <c r="A54" s="145"/>
      <c r="B54" s="129"/>
      <c r="C54" s="33" t="s">
        <v>91</v>
      </c>
      <c r="D54" s="29" t="s">
        <v>54</v>
      </c>
      <c r="E54" s="68"/>
      <c r="F54" s="68"/>
      <c r="G54" s="51"/>
      <c r="H54" s="51"/>
      <c r="I54" s="87">
        <v>1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81"/>
    </row>
    <row r="55" spans="1:28" ht="41.25" customHeight="1">
      <c r="A55" s="145"/>
      <c r="B55" s="129"/>
      <c r="C55" s="33" t="s">
        <v>65</v>
      </c>
      <c r="D55" s="29" t="s">
        <v>54</v>
      </c>
      <c r="E55" s="68"/>
      <c r="F55" s="68"/>
      <c r="G55" s="51"/>
      <c r="H55" s="51"/>
      <c r="I55" s="51"/>
      <c r="J55" s="51"/>
      <c r="K55" s="87">
        <v>1</v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81"/>
    </row>
    <row r="56" spans="1:28" ht="42" customHeight="1">
      <c r="A56" s="145"/>
      <c r="B56" s="129"/>
      <c r="C56" s="33" t="s">
        <v>67</v>
      </c>
      <c r="D56" s="29" t="s">
        <v>54</v>
      </c>
      <c r="E56" s="68"/>
      <c r="F56" s="68"/>
      <c r="G56" s="51"/>
      <c r="H56" s="51"/>
      <c r="I56" s="51"/>
      <c r="J56" s="51"/>
      <c r="K56" s="87">
        <v>1</v>
      </c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81"/>
    </row>
    <row r="57" spans="1:28" ht="42" customHeight="1">
      <c r="A57" s="145"/>
      <c r="B57" s="129"/>
      <c r="C57" s="18" t="s">
        <v>68</v>
      </c>
      <c r="D57" s="10" t="s">
        <v>17</v>
      </c>
      <c r="E57" s="68"/>
      <c r="F57" s="68"/>
      <c r="G57" s="51"/>
      <c r="H57" s="51"/>
      <c r="I57" s="87">
        <v>1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81"/>
    </row>
    <row r="58" spans="1:28" ht="30" customHeight="1" thickBot="1">
      <c r="A58" s="145"/>
      <c r="B58" s="129"/>
      <c r="C58" s="18" t="s">
        <v>103</v>
      </c>
      <c r="D58" s="10" t="s">
        <v>17</v>
      </c>
      <c r="E58" s="39"/>
      <c r="F58" s="39"/>
      <c r="G58" s="27"/>
      <c r="H58" s="27"/>
      <c r="I58" s="27"/>
      <c r="J58" s="27"/>
      <c r="K58" s="27"/>
      <c r="L58" s="27"/>
      <c r="M58" s="83">
        <v>1</v>
      </c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56"/>
    </row>
    <row r="59" spans="1:28" ht="22.5" customHeight="1" thickBot="1">
      <c r="A59" s="141"/>
      <c r="B59" s="45"/>
      <c r="C59" s="133" t="s">
        <v>43</v>
      </c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5"/>
    </row>
    <row r="60" spans="1:28" ht="30" customHeight="1">
      <c r="A60" s="145"/>
      <c r="B60" s="149"/>
      <c r="C60" s="41" t="s">
        <v>45</v>
      </c>
      <c r="D60" s="30" t="s">
        <v>46</v>
      </c>
      <c r="E60" s="86">
        <v>1</v>
      </c>
      <c r="F60" s="68"/>
      <c r="G60" s="89">
        <v>1</v>
      </c>
      <c r="H60" s="63"/>
      <c r="I60" s="89">
        <v>1</v>
      </c>
      <c r="J60" s="63"/>
      <c r="K60" s="89">
        <v>1</v>
      </c>
      <c r="L60" s="63"/>
      <c r="M60" s="89">
        <v>1</v>
      </c>
      <c r="N60" s="63"/>
      <c r="O60" s="89">
        <v>1</v>
      </c>
      <c r="P60" s="63"/>
      <c r="Q60" s="89">
        <v>1</v>
      </c>
      <c r="R60" s="63"/>
      <c r="S60" s="89">
        <v>1</v>
      </c>
      <c r="T60" s="63"/>
      <c r="U60" s="89">
        <v>1</v>
      </c>
      <c r="V60" s="63"/>
      <c r="W60" s="89">
        <v>1</v>
      </c>
      <c r="X60" s="63"/>
      <c r="Y60" s="89">
        <v>1</v>
      </c>
      <c r="Z60" s="63"/>
      <c r="AA60" s="89">
        <v>1</v>
      </c>
      <c r="AB60" s="63"/>
    </row>
    <row r="61" spans="1:28" s="11" customFormat="1" ht="29.25" customHeight="1">
      <c r="A61" s="145"/>
      <c r="B61" s="129"/>
      <c r="C61" s="41" t="s">
        <v>55</v>
      </c>
      <c r="D61" s="30" t="s">
        <v>27</v>
      </c>
      <c r="E61" s="68"/>
      <c r="F61" s="68"/>
      <c r="G61" s="63"/>
      <c r="H61" s="63"/>
      <c r="I61" s="63"/>
      <c r="J61" s="63"/>
      <c r="K61" s="89">
        <v>1</v>
      </c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9"/>
    </row>
    <row r="62" spans="1:28" s="11" customFormat="1" ht="27" customHeight="1">
      <c r="A62" s="145"/>
      <c r="B62" s="129"/>
      <c r="C62" s="41" t="s">
        <v>56</v>
      </c>
      <c r="D62" s="30" t="s">
        <v>27</v>
      </c>
      <c r="E62" s="68"/>
      <c r="F62" s="68"/>
      <c r="G62" s="63"/>
      <c r="H62" s="63"/>
      <c r="I62" s="63"/>
      <c r="J62" s="63"/>
      <c r="K62" s="63"/>
      <c r="L62" s="63"/>
      <c r="M62" s="89">
        <v>1</v>
      </c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9"/>
    </row>
    <row r="63" spans="1:28" s="11" customFormat="1" ht="27" customHeight="1">
      <c r="A63" s="145"/>
      <c r="B63" s="129"/>
      <c r="C63" s="40" t="s">
        <v>79</v>
      </c>
      <c r="D63" s="39" t="s">
        <v>105</v>
      </c>
      <c r="E63" s="68"/>
      <c r="F63" s="68"/>
      <c r="G63" s="63"/>
      <c r="H63" s="63"/>
      <c r="I63" s="63"/>
      <c r="J63" s="63"/>
      <c r="K63" s="63"/>
      <c r="L63" s="63"/>
      <c r="M63" s="63"/>
      <c r="N63" s="63"/>
      <c r="O63" s="89">
        <v>1</v>
      </c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9"/>
    </row>
    <row r="64" spans="1:28" ht="40.5" customHeight="1">
      <c r="A64" s="145"/>
      <c r="B64" s="129"/>
      <c r="C64" s="16" t="s">
        <v>30</v>
      </c>
      <c r="D64" s="39" t="s">
        <v>104</v>
      </c>
      <c r="E64" s="39"/>
      <c r="F64" s="39"/>
      <c r="G64" s="37"/>
      <c r="H64" s="37"/>
      <c r="I64" s="90">
        <v>1</v>
      </c>
      <c r="J64" s="37"/>
      <c r="K64" s="37"/>
      <c r="L64" s="37"/>
      <c r="M64" s="37"/>
      <c r="N64" s="37"/>
      <c r="O64" s="89">
        <v>1</v>
      </c>
      <c r="P64" s="37"/>
      <c r="Q64" s="37"/>
      <c r="R64" s="37"/>
      <c r="S64" s="37"/>
      <c r="T64" s="37"/>
      <c r="U64" s="90">
        <v>1</v>
      </c>
      <c r="V64" s="37"/>
      <c r="W64" s="37"/>
      <c r="X64" s="37"/>
      <c r="Y64" s="37"/>
      <c r="Z64" s="37"/>
      <c r="AA64" s="90">
        <v>1</v>
      </c>
      <c r="AB64" s="55"/>
    </row>
    <row r="65" spans="1:28" ht="30.75" customHeight="1" thickBot="1">
      <c r="A65" s="145"/>
      <c r="B65" s="129"/>
      <c r="C65" s="72" t="s">
        <v>92</v>
      </c>
      <c r="D65" s="10" t="s">
        <v>20</v>
      </c>
      <c r="E65" s="39"/>
      <c r="F65" s="39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55"/>
    </row>
    <row r="66" spans="1:28" ht="13.5" thickBot="1">
      <c r="A66" s="141"/>
      <c r="B66" s="126" t="s">
        <v>48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8"/>
    </row>
    <row r="67" spans="1:28" s="36" customFormat="1" ht="54" customHeight="1">
      <c r="A67" s="145"/>
      <c r="B67" s="129"/>
      <c r="C67" s="28" t="s">
        <v>73</v>
      </c>
      <c r="D67" s="10" t="s">
        <v>20</v>
      </c>
      <c r="E67" s="39"/>
      <c r="F67" s="39"/>
      <c r="G67" s="27"/>
      <c r="H67" s="27"/>
      <c r="I67" s="27"/>
      <c r="J67" s="27"/>
      <c r="K67" s="27"/>
      <c r="L67" s="27"/>
      <c r="M67" s="83">
        <v>1</v>
      </c>
      <c r="N67" s="27"/>
      <c r="O67" s="27"/>
      <c r="P67" s="27"/>
      <c r="Q67" s="27"/>
      <c r="R67" s="27"/>
      <c r="S67" s="27"/>
      <c r="T67" s="27"/>
      <c r="U67" s="83">
        <v>1</v>
      </c>
      <c r="V67" s="27"/>
      <c r="W67" s="27"/>
      <c r="X67" s="27"/>
      <c r="Y67" s="27"/>
      <c r="Z67" s="27"/>
      <c r="AA67" s="27"/>
      <c r="AB67" s="56"/>
    </row>
    <row r="68" spans="1:28" s="36" customFormat="1" ht="39.75" customHeight="1">
      <c r="A68" s="145"/>
      <c r="B68" s="129"/>
      <c r="C68" s="13" t="s">
        <v>71</v>
      </c>
      <c r="D68" s="10" t="s">
        <v>20</v>
      </c>
      <c r="E68" s="39"/>
      <c r="F68" s="39"/>
      <c r="G68" s="27"/>
      <c r="H68" s="27"/>
      <c r="I68" s="27"/>
      <c r="J68" s="27"/>
      <c r="K68" s="27"/>
      <c r="L68" s="27"/>
      <c r="M68" s="83">
        <v>1</v>
      </c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56"/>
    </row>
    <row r="69" spans="1:28" s="36" customFormat="1" ht="39.75" customHeight="1">
      <c r="A69" s="145"/>
      <c r="B69" s="129"/>
      <c r="C69" s="17" t="s">
        <v>72</v>
      </c>
      <c r="D69" s="10" t="s">
        <v>20</v>
      </c>
      <c r="E69" s="39"/>
      <c r="F69" s="39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83">
        <v>1</v>
      </c>
      <c r="X69" s="27"/>
      <c r="Y69" s="27"/>
      <c r="Z69" s="27"/>
      <c r="AA69" s="27"/>
      <c r="AB69" s="56"/>
    </row>
    <row r="70" spans="1:28" ht="31.5" customHeight="1">
      <c r="A70" s="145"/>
      <c r="B70" s="129"/>
      <c r="C70" s="16" t="s">
        <v>44</v>
      </c>
      <c r="D70" s="10" t="s">
        <v>20</v>
      </c>
      <c r="E70" s="39"/>
      <c r="F70" s="39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83">
        <v>1</v>
      </c>
      <c r="X70" s="27"/>
      <c r="Y70" s="27"/>
      <c r="Z70" s="27"/>
      <c r="AA70" s="27"/>
      <c r="AB70" s="56"/>
    </row>
    <row r="71" spans="1:28" ht="24" customHeight="1">
      <c r="A71" s="145"/>
      <c r="B71" s="129"/>
      <c r="C71" s="72" t="s">
        <v>74</v>
      </c>
      <c r="D71" s="39" t="s">
        <v>57</v>
      </c>
      <c r="E71" s="39"/>
      <c r="F71" s="39"/>
      <c r="G71" s="71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56"/>
    </row>
    <row r="72" spans="1:28" ht="12.75">
      <c r="A72" s="146"/>
      <c r="B72" s="31"/>
      <c r="C72" s="23"/>
      <c r="D72" s="10"/>
      <c r="E72" s="5">
        <f>E71+E70+E69+E68+E67+E65+E64+E63+E62+E61+E60+E59+E58+E57+E56+E55+E54+E52+E51+E50+E49+E48+E46+E45+E44+E43+E42+E41+E40+E39+E38+E37+E36+E35+E34+E33+E32+E31+E30+E29+E28+E27+E26+E25+E24+E23+E22+E21+E20+E19+E18+E17+E16+E15+E14+E13+E12+E11</f>
        <v>9</v>
      </c>
      <c r="F72" s="5">
        <f>F71+F70+F69+F68+F67+F65+F64+F63+F62+F61+F60+F59+F58+F57+F56+F55+F54+F52+F51+F50+F49+F48+F46+F45+F44+F43+F42+F41+F40+F39+F38+F37+F36+F35+F34+F33+F32+F31+F30+F29+F28+F27+F26+F25+F24+F23+F22+F21+F20+F19+F18+F17+F16+F15+F14+F13+F12+F11</f>
        <v>0</v>
      </c>
      <c r="G72" s="5">
        <f aca="true" t="shared" si="0" ref="G72:AB72">G71+G70+G69+G68+G67+G65+G64+G63+G62+G61+G60+G59+G58+G57+G56+G55+G54+G52+G51+G50+G49+G48+G46+G45+G44+G43+G42+G41+G40+G39+G38+G37+G36+G35+G34+G33+G32+G31+G30+G29+G28+G27+G26+G25+G24+G23+G22+G21+G20+G19+G18+G17+G16+G15+G14+G13+G12+G11</f>
        <v>12</v>
      </c>
      <c r="H72" s="5">
        <f t="shared" si="0"/>
        <v>0</v>
      </c>
      <c r="I72" s="5">
        <f t="shared" si="0"/>
        <v>10</v>
      </c>
      <c r="J72" s="5">
        <f t="shared" si="0"/>
        <v>0</v>
      </c>
      <c r="K72" s="5">
        <f t="shared" si="0"/>
        <v>10</v>
      </c>
      <c r="L72" s="5">
        <f t="shared" si="0"/>
        <v>0</v>
      </c>
      <c r="M72" s="5">
        <f t="shared" si="0"/>
        <v>10</v>
      </c>
      <c r="N72" s="5">
        <f t="shared" si="0"/>
        <v>0</v>
      </c>
      <c r="O72" s="5">
        <f t="shared" si="0"/>
        <v>9</v>
      </c>
      <c r="P72" s="5">
        <f t="shared" si="0"/>
        <v>0</v>
      </c>
      <c r="Q72" s="5">
        <f t="shared" si="0"/>
        <v>1</v>
      </c>
      <c r="R72" s="5">
        <f t="shared" si="0"/>
        <v>0</v>
      </c>
      <c r="S72" s="5">
        <f t="shared" si="0"/>
        <v>1</v>
      </c>
      <c r="T72" s="5">
        <f t="shared" si="0"/>
        <v>0</v>
      </c>
      <c r="U72" s="5">
        <f t="shared" si="0"/>
        <v>6</v>
      </c>
      <c r="V72" s="5">
        <f t="shared" si="0"/>
        <v>0</v>
      </c>
      <c r="W72" s="5">
        <f t="shared" si="0"/>
        <v>3</v>
      </c>
      <c r="X72" s="5">
        <f t="shared" si="0"/>
        <v>0</v>
      </c>
      <c r="Y72" s="5">
        <f t="shared" si="0"/>
        <v>1</v>
      </c>
      <c r="Z72" s="5">
        <f t="shared" si="0"/>
        <v>0</v>
      </c>
      <c r="AA72" s="5">
        <f t="shared" si="0"/>
        <v>5</v>
      </c>
      <c r="AB72" s="5">
        <f t="shared" si="0"/>
        <v>0</v>
      </c>
    </row>
    <row r="73" spans="1:28" ht="12.75">
      <c r="A73" s="57"/>
      <c r="B73" s="210"/>
      <c r="C73" s="211"/>
      <c r="D73" s="12"/>
      <c r="E73" s="12"/>
      <c r="F73" s="12"/>
      <c r="G73" s="13"/>
      <c r="H73" s="13"/>
      <c r="I73" s="13"/>
      <c r="J73" s="13"/>
      <c r="K73" s="13"/>
      <c r="L73" s="13"/>
      <c r="M73" s="13"/>
      <c r="N73" s="13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58"/>
    </row>
    <row r="74" spans="1:28" ht="12.75">
      <c r="A74" s="6"/>
      <c r="B74" s="6"/>
      <c r="C74" s="12"/>
      <c r="D74" s="14" t="s">
        <v>5</v>
      </c>
      <c r="E74" s="143">
        <v>43832</v>
      </c>
      <c r="F74" s="144"/>
      <c r="G74" s="143">
        <v>43863</v>
      </c>
      <c r="H74" s="144"/>
      <c r="I74" s="143">
        <v>43896</v>
      </c>
      <c r="J74" s="144"/>
      <c r="K74" s="143">
        <v>43928</v>
      </c>
      <c r="L74" s="144"/>
      <c r="M74" s="143">
        <v>43960</v>
      </c>
      <c r="N74" s="144"/>
      <c r="O74" s="143">
        <v>43992</v>
      </c>
      <c r="P74" s="144"/>
      <c r="Q74" s="143">
        <v>44024</v>
      </c>
      <c r="R74" s="144"/>
      <c r="S74" s="143">
        <v>44056</v>
      </c>
      <c r="T74" s="144"/>
      <c r="U74" s="143">
        <v>44088</v>
      </c>
      <c r="V74" s="144"/>
      <c r="W74" s="143">
        <v>44120</v>
      </c>
      <c r="X74" s="144"/>
      <c r="Y74" s="143">
        <v>44152</v>
      </c>
      <c r="Z74" s="144"/>
      <c r="AA74" s="143">
        <v>44184</v>
      </c>
      <c r="AB74" s="144"/>
    </row>
    <row r="75" spans="1:28" ht="34.5" customHeight="1">
      <c r="A75" s="150" t="s">
        <v>10</v>
      </c>
      <c r="B75" s="151"/>
      <c r="C75" s="12"/>
      <c r="D75" s="73">
        <f>+SUM(E75:AB75)</f>
        <v>77</v>
      </c>
      <c r="E75" s="212">
        <f>SUM(E11:E71)</f>
        <v>9</v>
      </c>
      <c r="F75" s="213"/>
      <c r="G75" s="152">
        <f>SUM(G11:G71)</f>
        <v>12</v>
      </c>
      <c r="H75" s="153"/>
      <c r="I75" s="152">
        <f>SUM(I11:I71)</f>
        <v>10</v>
      </c>
      <c r="J75" s="153"/>
      <c r="K75" s="152">
        <f>SUM(K11:K71)</f>
        <v>10</v>
      </c>
      <c r="L75" s="153"/>
      <c r="M75" s="152">
        <f>SUM(M11:M71)</f>
        <v>10</v>
      </c>
      <c r="N75" s="153"/>
      <c r="O75" s="152">
        <f>SUM(O11:O71)</f>
        <v>9</v>
      </c>
      <c r="P75" s="153"/>
      <c r="Q75" s="152">
        <f>SUM(Q11:Q71)</f>
        <v>1</v>
      </c>
      <c r="R75" s="153"/>
      <c r="S75" s="152">
        <f>SUM(S11:S71)</f>
        <v>1</v>
      </c>
      <c r="T75" s="153"/>
      <c r="U75" s="152">
        <f>SUM(U11:U71)</f>
        <v>6</v>
      </c>
      <c r="V75" s="153"/>
      <c r="W75" s="152">
        <f>SUM(W11:W71)</f>
        <v>3</v>
      </c>
      <c r="X75" s="153"/>
      <c r="Y75" s="152">
        <f>SUM(Y11:Y71)</f>
        <v>1</v>
      </c>
      <c r="Z75" s="153"/>
      <c r="AA75" s="152">
        <f>SUM(AA11:AA71)</f>
        <v>5</v>
      </c>
      <c r="AB75" s="154"/>
    </row>
    <row r="76" spans="1:28" ht="29.25" customHeight="1">
      <c r="A76" s="219" t="s">
        <v>58</v>
      </c>
      <c r="B76" s="219"/>
      <c r="C76" s="76"/>
      <c r="D76" s="70">
        <f>+SUM(E76:AA76)</f>
        <v>0</v>
      </c>
      <c r="E76" s="214">
        <f>SUM(F11:F71)</f>
        <v>0</v>
      </c>
      <c r="F76" s="215"/>
      <c r="G76" s="152">
        <f>SUM(H11:H71)</f>
        <v>0</v>
      </c>
      <c r="H76" s="153"/>
      <c r="I76" s="152">
        <f>SUM(J11:J71)</f>
        <v>0</v>
      </c>
      <c r="J76" s="153"/>
      <c r="K76" s="152">
        <f>SUM(L11:L71)</f>
        <v>0</v>
      </c>
      <c r="L76" s="153"/>
      <c r="M76" s="152">
        <f>SUM(N11:N71)</f>
        <v>0</v>
      </c>
      <c r="N76" s="153"/>
      <c r="O76" s="152">
        <f>SUM(P11:P71)</f>
        <v>0</v>
      </c>
      <c r="P76" s="153"/>
      <c r="Q76" s="152">
        <f>SUM(R11:R71)</f>
        <v>0</v>
      </c>
      <c r="R76" s="153"/>
      <c r="S76" s="152">
        <f>SUM(T11:T71)</f>
        <v>0</v>
      </c>
      <c r="T76" s="153"/>
      <c r="U76" s="152">
        <f>SUM(V11:V71)</f>
        <v>0</v>
      </c>
      <c r="V76" s="153"/>
      <c r="W76" s="152">
        <f>SUM(X11:X71)</f>
        <v>0</v>
      </c>
      <c r="X76" s="153"/>
      <c r="Y76" s="152">
        <f>SUM(Z11:Z71)</f>
        <v>0</v>
      </c>
      <c r="Z76" s="153"/>
      <c r="AA76" s="152">
        <f>SUM(AB11:AB71)</f>
        <v>0</v>
      </c>
      <c r="AB76" s="154"/>
    </row>
    <row r="77" spans="1:28" ht="28.5" customHeight="1">
      <c r="A77" s="218" t="s">
        <v>12</v>
      </c>
      <c r="B77" s="219"/>
      <c r="C77" s="14"/>
      <c r="D77" s="22">
        <f>+E76/E75</f>
        <v>0</v>
      </c>
      <c r="E77" s="155">
        <f>+E76/E75</f>
        <v>0</v>
      </c>
      <c r="F77" s="156"/>
      <c r="G77" s="155">
        <f>+G76/G75</f>
        <v>0</v>
      </c>
      <c r="H77" s="156"/>
      <c r="I77" s="155">
        <f>+I76/I75</f>
        <v>0</v>
      </c>
      <c r="J77" s="156"/>
      <c r="K77" s="155">
        <f>+K76/K75</f>
        <v>0</v>
      </c>
      <c r="L77" s="156"/>
      <c r="M77" s="155">
        <f>+M76/M75</f>
        <v>0</v>
      </c>
      <c r="N77" s="156"/>
      <c r="O77" s="155">
        <f>+O76/O75</f>
        <v>0</v>
      </c>
      <c r="P77" s="156"/>
      <c r="Q77" s="155">
        <f>+Q76/Q75</f>
        <v>0</v>
      </c>
      <c r="R77" s="156"/>
      <c r="S77" s="155">
        <f>+S76/S75</f>
        <v>0</v>
      </c>
      <c r="T77" s="156"/>
      <c r="U77" s="155">
        <f>+U76/U75</f>
        <v>0</v>
      </c>
      <c r="V77" s="156"/>
      <c r="W77" s="155">
        <f>+W76/W75</f>
        <v>0</v>
      </c>
      <c r="X77" s="156"/>
      <c r="Y77" s="155">
        <f>+Y76/Y75</f>
        <v>0</v>
      </c>
      <c r="Z77" s="156"/>
      <c r="AA77" s="155">
        <f>+AA76/AA75</f>
        <v>0</v>
      </c>
      <c r="AB77" s="157"/>
    </row>
    <row r="78" spans="1:28" ht="33" customHeight="1">
      <c r="A78" s="151" t="s">
        <v>11</v>
      </c>
      <c r="B78" s="151"/>
      <c r="C78" s="21"/>
      <c r="D78" s="15">
        <f>+D76/D75</f>
        <v>0</v>
      </c>
      <c r="E78" s="43"/>
      <c r="F78" s="43"/>
      <c r="G78" s="2"/>
      <c r="H78" s="2"/>
      <c r="I78" s="2"/>
      <c r="J78" s="2"/>
      <c r="K78" s="2"/>
      <c r="L78" s="2"/>
      <c r="M78" s="2"/>
      <c r="N78" s="2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58"/>
    </row>
    <row r="79" spans="1:28" ht="12.75">
      <c r="A79" s="59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60"/>
    </row>
    <row r="80" spans="1:28" ht="12.75">
      <c r="A80" s="59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60"/>
    </row>
    <row r="81" spans="1:28" ht="12.75">
      <c r="A81" s="5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60"/>
    </row>
    <row r="82" spans="1:28" ht="12.75">
      <c r="A82" s="59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60"/>
    </row>
    <row r="83" spans="1:28" ht="12.75">
      <c r="A83" s="59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60"/>
    </row>
    <row r="84" spans="1:28" ht="12.75">
      <c r="A84" s="5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60"/>
    </row>
    <row r="85" spans="1:28" ht="12.75">
      <c r="A85" s="59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60"/>
    </row>
    <row r="86" spans="1:28" ht="12.75">
      <c r="A86" s="5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60"/>
    </row>
    <row r="87" spans="1:28" ht="12.75">
      <c r="A87" s="5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60"/>
    </row>
    <row r="88" spans="1:28" ht="12.75">
      <c r="A88" s="5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60"/>
    </row>
    <row r="89" spans="1:28" ht="12.75">
      <c r="A89" s="5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60"/>
    </row>
    <row r="90" spans="1:28" ht="12.75">
      <c r="A90" s="5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60"/>
    </row>
    <row r="91" spans="1:28" ht="12.75">
      <c r="A91" s="5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60"/>
    </row>
    <row r="92" spans="1:28" ht="27" customHeight="1">
      <c r="A92" s="5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60"/>
    </row>
    <row r="93" spans="1:28" ht="45.75" customHeight="1">
      <c r="A93" s="5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60"/>
    </row>
    <row r="94" spans="1:28" ht="12.75">
      <c r="A94" s="181" t="s">
        <v>14</v>
      </c>
      <c r="B94" s="182"/>
      <c r="C94" s="182"/>
      <c r="D94" s="8"/>
      <c r="E94" s="38"/>
      <c r="F94" s="38"/>
      <c r="G94" s="202"/>
      <c r="H94" s="202"/>
      <c r="I94" s="202"/>
      <c r="J94" s="202"/>
      <c r="K94" s="202"/>
      <c r="L94" s="202"/>
      <c r="M94" s="202"/>
      <c r="N94" s="203"/>
      <c r="O94" s="207" t="s">
        <v>6</v>
      </c>
      <c r="P94" s="208"/>
      <c r="Q94" s="209"/>
      <c r="R94" s="164" t="s">
        <v>7</v>
      </c>
      <c r="S94" s="165"/>
      <c r="T94" s="166"/>
      <c r="U94" s="188"/>
      <c r="V94" s="189"/>
      <c r="W94" s="189"/>
      <c r="X94" s="189"/>
      <c r="Y94" s="189"/>
      <c r="Z94" s="189"/>
      <c r="AA94" s="189"/>
      <c r="AB94" s="190"/>
    </row>
    <row r="95" spans="1:28" ht="38.25" customHeight="1">
      <c r="A95" s="181"/>
      <c r="B95" s="182"/>
      <c r="C95" s="182"/>
      <c r="D95" s="9"/>
      <c r="E95" s="44"/>
      <c r="F95" s="44"/>
      <c r="G95" s="159"/>
      <c r="H95" s="159"/>
      <c r="I95" s="159"/>
      <c r="J95" s="159"/>
      <c r="K95" s="159"/>
      <c r="L95" s="159"/>
      <c r="M95" s="159"/>
      <c r="N95" s="160"/>
      <c r="O95" s="187" t="s">
        <v>8</v>
      </c>
      <c r="P95" s="159"/>
      <c r="Q95" s="160"/>
      <c r="R95" s="158" t="s">
        <v>26</v>
      </c>
      <c r="S95" s="159"/>
      <c r="T95" s="160"/>
      <c r="U95" s="191"/>
      <c r="V95" s="192"/>
      <c r="W95" s="192"/>
      <c r="X95" s="192"/>
      <c r="Y95" s="192"/>
      <c r="Z95" s="192"/>
      <c r="AA95" s="192"/>
      <c r="AB95" s="193"/>
    </row>
    <row r="96" spans="1:28" ht="23.25" customHeight="1">
      <c r="A96" s="161">
        <f>$D$78</f>
        <v>0</v>
      </c>
      <c r="B96" s="162"/>
      <c r="C96" s="163"/>
      <c r="D96" s="8"/>
      <c r="E96" s="38"/>
      <c r="F96" s="38"/>
      <c r="G96" s="202"/>
      <c r="H96" s="202"/>
      <c r="I96" s="202"/>
      <c r="J96" s="202"/>
      <c r="K96" s="202"/>
      <c r="L96" s="202"/>
      <c r="M96" s="202"/>
      <c r="N96" s="203"/>
      <c r="O96" s="204" t="s">
        <v>6</v>
      </c>
      <c r="P96" s="205"/>
      <c r="Q96" s="206"/>
      <c r="R96" s="178" t="s">
        <v>7</v>
      </c>
      <c r="S96" s="179"/>
      <c r="T96" s="180"/>
      <c r="U96" s="191"/>
      <c r="V96" s="192"/>
      <c r="W96" s="192"/>
      <c r="X96" s="192"/>
      <c r="Y96" s="192"/>
      <c r="Z96" s="192"/>
      <c r="AA96" s="192"/>
      <c r="AB96" s="193"/>
    </row>
    <row r="97" spans="1:28" ht="27.75" customHeight="1">
      <c r="A97" s="181" t="s">
        <v>13</v>
      </c>
      <c r="B97" s="182"/>
      <c r="C97" s="183"/>
      <c r="D97" s="216" t="s">
        <v>85</v>
      </c>
      <c r="E97" s="217"/>
      <c r="F97" s="217"/>
      <c r="G97" s="184">
        <v>0.9</v>
      </c>
      <c r="H97" s="185"/>
      <c r="I97" s="185"/>
      <c r="J97" s="185"/>
      <c r="K97" s="185"/>
      <c r="L97" s="185"/>
      <c r="M97" s="185"/>
      <c r="N97" s="186"/>
      <c r="O97" s="187" t="s">
        <v>8</v>
      </c>
      <c r="P97" s="159"/>
      <c r="Q97" s="160"/>
      <c r="R97" s="158" t="s">
        <v>26</v>
      </c>
      <c r="S97" s="159"/>
      <c r="T97" s="160"/>
      <c r="U97" s="194"/>
      <c r="V97" s="195"/>
      <c r="W97" s="195"/>
      <c r="X97" s="195"/>
      <c r="Y97" s="195"/>
      <c r="Z97" s="195"/>
      <c r="AA97" s="195"/>
      <c r="AB97" s="196"/>
    </row>
    <row r="98" spans="1:28" ht="5.25" customHeight="1">
      <c r="A98" s="59"/>
      <c r="B98" s="7"/>
      <c r="C98" s="24"/>
      <c r="D98" s="66"/>
      <c r="E98" s="3"/>
      <c r="F98" s="3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9"/>
      <c r="Y98" s="169"/>
      <c r="Z98" s="169"/>
      <c r="AA98" s="169"/>
      <c r="AB98" s="61"/>
    </row>
    <row r="99" spans="1:28" ht="8.25" customHeight="1">
      <c r="A99" s="170" t="s">
        <v>80</v>
      </c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2" t="s">
        <v>25</v>
      </c>
      <c r="S99" s="172"/>
      <c r="T99" s="172"/>
      <c r="U99" s="172"/>
      <c r="V99" s="172"/>
      <c r="W99" s="172"/>
      <c r="X99" s="172"/>
      <c r="Y99" s="172"/>
      <c r="Z99" s="172"/>
      <c r="AA99" s="172"/>
      <c r="AB99" s="173"/>
    </row>
    <row r="100" spans="1:28" ht="9.75" customHeight="1">
      <c r="A100" s="170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3"/>
    </row>
    <row r="101" spans="1:28" ht="12.75" customHeight="1">
      <c r="A101" s="170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3"/>
    </row>
    <row r="102" spans="1:28" ht="13.5" customHeight="1">
      <c r="A102" s="170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4" t="s">
        <v>24</v>
      </c>
      <c r="S102" s="174"/>
      <c r="T102" s="174"/>
      <c r="U102" s="174"/>
      <c r="V102" s="174"/>
      <c r="W102" s="174"/>
      <c r="X102" s="174"/>
      <c r="Y102" s="174"/>
      <c r="Z102" s="174"/>
      <c r="AA102" s="174"/>
      <c r="AB102" s="175"/>
    </row>
    <row r="103" spans="1:28" ht="8.25" customHeight="1">
      <c r="A103" s="170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5"/>
    </row>
    <row r="104" spans="1:28" ht="12.75" customHeight="1" hidden="1">
      <c r="A104" s="62"/>
      <c r="B104" s="25"/>
      <c r="C104" s="26"/>
      <c r="D104" s="17"/>
      <c r="E104" s="17"/>
      <c r="F104" s="1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5"/>
    </row>
    <row r="105" spans="1:28" ht="12.75" customHeight="1">
      <c r="A105" s="198" t="s">
        <v>23</v>
      </c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5"/>
    </row>
    <row r="106" spans="1:28" ht="13.5" thickBot="1">
      <c r="A106" s="200"/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7"/>
    </row>
    <row r="107" spans="3:28" ht="12.75">
      <c r="C107" s="3"/>
      <c r="D107" s="3"/>
      <c r="E107" s="3"/>
      <c r="F107" s="3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4"/>
    </row>
    <row r="108" spans="3:28" ht="12.75">
      <c r="C108" s="3"/>
      <c r="D108" s="3"/>
      <c r="E108" s="3"/>
      <c r="F108" s="3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4"/>
    </row>
    <row r="109" ht="12.75">
      <c r="C109" s="3"/>
    </row>
  </sheetData>
  <sheetProtection/>
  <protectedRanges>
    <protectedRange password="E5B0" sqref="C31:C32" name="Rango1_2_5_1"/>
    <protectedRange password="E5B0" sqref="C33:C34" name="Rango1_2_6_1"/>
    <protectedRange password="E5B0" sqref="C48:C49" name="Rango1_2_4_1"/>
    <protectedRange password="E5B0" sqref="C51:C52" name="Rango1_2_1_1"/>
    <protectedRange password="E5B0" sqref="C54" name="Rango1_2_1_2"/>
    <protectedRange password="E5B0" sqref="C55:C56" name="Rango1_2_2_1"/>
    <protectedRange password="E5B0" sqref="C61:C62" name="Rango1_2_3_1"/>
    <protectedRange password="E5B0" sqref="C67" name="Rango1_2_7_1"/>
  </protectedRanges>
  <mergeCells count="126">
    <mergeCell ref="B73:C73"/>
    <mergeCell ref="E74:F74"/>
    <mergeCell ref="E75:F75"/>
    <mergeCell ref="E76:F76"/>
    <mergeCell ref="E77:F77"/>
    <mergeCell ref="D97:F97"/>
    <mergeCell ref="A77:B77"/>
    <mergeCell ref="A76:B76"/>
    <mergeCell ref="G104:Q104"/>
    <mergeCell ref="A105:Q106"/>
    <mergeCell ref="G96:N96"/>
    <mergeCell ref="O96:Q96"/>
    <mergeCell ref="A78:B78"/>
    <mergeCell ref="A94:C95"/>
    <mergeCell ref="G94:N94"/>
    <mergeCell ref="O94:Q94"/>
    <mergeCell ref="X107:AA107"/>
    <mergeCell ref="R96:T96"/>
    <mergeCell ref="A97:C97"/>
    <mergeCell ref="G97:N97"/>
    <mergeCell ref="O97:Q97"/>
    <mergeCell ref="R97:T97"/>
    <mergeCell ref="G107:Q107"/>
    <mergeCell ref="U94:AB97"/>
    <mergeCell ref="G95:N95"/>
    <mergeCell ref="O95:Q95"/>
    <mergeCell ref="G108:Q108"/>
    <mergeCell ref="R108:W108"/>
    <mergeCell ref="X108:AA108"/>
    <mergeCell ref="G98:Q98"/>
    <mergeCell ref="R98:W98"/>
    <mergeCell ref="X98:AA98"/>
    <mergeCell ref="A99:Q103"/>
    <mergeCell ref="R99:AB101"/>
    <mergeCell ref="R102:AB106"/>
    <mergeCell ref="R107:W107"/>
    <mergeCell ref="R95:T95"/>
    <mergeCell ref="A96:C96"/>
    <mergeCell ref="Q77:R77"/>
    <mergeCell ref="S77:T77"/>
    <mergeCell ref="U77:V77"/>
    <mergeCell ref="W77:X77"/>
    <mergeCell ref="R94:T94"/>
    <mergeCell ref="Y77:Z77"/>
    <mergeCell ref="AA77:AB77"/>
    <mergeCell ref="G77:H77"/>
    <mergeCell ref="I77:J77"/>
    <mergeCell ref="K77:L77"/>
    <mergeCell ref="M77:N77"/>
    <mergeCell ref="O77:P77"/>
    <mergeCell ref="S76:T76"/>
    <mergeCell ref="G76:H76"/>
    <mergeCell ref="I76:J76"/>
    <mergeCell ref="K76:L76"/>
    <mergeCell ref="M76:N76"/>
    <mergeCell ref="U76:V76"/>
    <mergeCell ref="O76:P76"/>
    <mergeCell ref="Q76:R76"/>
    <mergeCell ref="W76:X76"/>
    <mergeCell ref="Y76:Z76"/>
    <mergeCell ref="AA76:AB76"/>
    <mergeCell ref="U75:V75"/>
    <mergeCell ref="W75:X75"/>
    <mergeCell ref="Y75:Z75"/>
    <mergeCell ref="AA75:AB75"/>
    <mergeCell ref="Y74:Z74"/>
    <mergeCell ref="AA74:AB74"/>
    <mergeCell ref="A75:B75"/>
    <mergeCell ref="G75:H75"/>
    <mergeCell ref="I75:J75"/>
    <mergeCell ref="K75:L75"/>
    <mergeCell ref="M75:N75"/>
    <mergeCell ref="O75:P75"/>
    <mergeCell ref="Q75:R75"/>
    <mergeCell ref="S75:T75"/>
    <mergeCell ref="G74:H74"/>
    <mergeCell ref="I74:J74"/>
    <mergeCell ref="K74:L74"/>
    <mergeCell ref="M74:N74"/>
    <mergeCell ref="O74:P74"/>
    <mergeCell ref="Q74:R74"/>
    <mergeCell ref="S74:T74"/>
    <mergeCell ref="U74:V74"/>
    <mergeCell ref="W74:X74"/>
    <mergeCell ref="A47:AB47"/>
    <mergeCell ref="A48:A72"/>
    <mergeCell ref="B48:B52"/>
    <mergeCell ref="B53:AB53"/>
    <mergeCell ref="B54:B58"/>
    <mergeCell ref="C59:AB59"/>
    <mergeCell ref="B60:B65"/>
    <mergeCell ref="B66:AB66"/>
    <mergeCell ref="B67:B71"/>
    <mergeCell ref="A11:B11"/>
    <mergeCell ref="B12:B28"/>
    <mergeCell ref="B29:AB29"/>
    <mergeCell ref="A30:A46"/>
    <mergeCell ref="C35:AB35"/>
    <mergeCell ref="B36:B46"/>
    <mergeCell ref="A12:A29"/>
    <mergeCell ref="A9:AB9"/>
    <mergeCell ref="A10:AB10"/>
    <mergeCell ref="I7:J7"/>
    <mergeCell ref="K7:L7"/>
    <mergeCell ref="M7:N7"/>
    <mergeCell ref="O7:P7"/>
    <mergeCell ref="C7:C8"/>
    <mergeCell ref="D7:D8"/>
    <mergeCell ref="U7:V7"/>
    <mergeCell ref="W7:X7"/>
    <mergeCell ref="Y7:Z7"/>
    <mergeCell ref="AA7:AB7"/>
    <mergeCell ref="E7:F7"/>
    <mergeCell ref="G7:H7"/>
    <mergeCell ref="Q7:R7"/>
    <mergeCell ref="S7:T7"/>
    <mergeCell ref="A1:B3"/>
    <mergeCell ref="A4:AB4"/>
    <mergeCell ref="A5:AB5"/>
    <mergeCell ref="A6:A8"/>
    <mergeCell ref="B6:AB6"/>
    <mergeCell ref="B7:B8"/>
    <mergeCell ref="X1:AB1"/>
    <mergeCell ref="X2:AB2"/>
    <mergeCell ref="X3:AB3"/>
    <mergeCell ref="C1:W3"/>
  </mergeCells>
  <dataValidations count="1">
    <dataValidation type="list" allowBlank="1" showInputMessage="1" showErrorMessage="1" sqref="O97:Q97 O95:Q95">
      <formula1>#REF!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5" scale="65" r:id="rId4"/>
  <rowBreaks count="3" manualBreakCount="3">
    <brk id="33" max="255" man="1"/>
    <brk id="57" max="255" man="1"/>
    <brk id="7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biomax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biomax</dc:creator>
  <cp:keywords/>
  <dc:description/>
  <cp:lastModifiedBy>LENOVO</cp:lastModifiedBy>
  <cp:lastPrinted>2021-03-12T15:16:19Z</cp:lastPrinted>
  <dcterms:created xsi:type="dcterms:W3CDTF">2008-02-19T04:25:44Z</dcterms:created>
  <dcterms:modified xsi:type="dcterms:W3CDTF">2022-01-31T23:26:30Z</dcterms:modified>
  <cp:category/>
  <cp:version/>
  <cp:contentType/>
  <cp:contentStatus/>
</cp:coreProperties>
</file>