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s>
  <definedNames/>
  <calcPr fullCalcOnLoad="1"/>
</workbook>
</file>

<file path=xl/sharedStrings.xml><?xml version="1.0" encoding="utf-8"?>
<sst xmlns="http://schemas.openxmlformats.org/spreadsheetml/2006/main" count="673" uniqueCount="194">
  <si>
    <t>PLAN ANUAL DE ADQUISICIONES</t>
  </si>
  <si>
    <t>A. INFORMACIÓN GENERAL DE LA ENTIDAD</t>
  </si>
  <si>
    <t>Nombre</t>
  </si>
  <si>
    <t>INSPECCIÓN DE TRÁNSITO Y TRANSPORTE DE BARRANCABERMEJA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</si>
  <si>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</si>
  <si>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</si>
  <si>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CARRERA 2 No. 50-25 SECTOR COMERCIAL </t>
  </si>
  <si>
    <t>Teléfono</t>
  </si>
  <si>
    <t>Página web</t>
  </si>
  <si>
    <t>transitobarrancabermeja.gov.co</t>
  </si>
  <si>
    <t>Misión y visión</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</si>
  <si>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</si>
  <si>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Perspectiva estratégica</t>
  </si>
  <si>
    <t xml:space="preserve">CUMPLIMIENTO DEL PLAN DE DESARROLLO </t>
  </si>
  <si>
    <t>Información de contacto</t>
  </si>
  <si>
    <t xml:space="preserve">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</si>
  <si>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</si>
  <si>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</si>
  <si>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</si>
  <si>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</si>
  <si>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</si>
  <si>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</si>
  <si>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</si>
  <si>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</si>
  <si>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</si>
  <si>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</si>
  <si>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</si>
  <si>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</si>
  <si>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</si>
  <si>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</si>
  <si>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</si>
  <si>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</si>
  <si>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</si>
  <si>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FEBRERO</t>
  </si>
  <si>
    <t>DIRECTA</t>
  </si>
  <si>
    <t>REMUNERACION POR SERVICIOS TECNICOS Y PROFESIONALES</t>
  </si>
  <si>
    <t>NO</t>
  </si>
  <si>
    <t>N/A</t>
  </si>
  <si>
    <t>JUNIO</t>
  </si>
  <si>
    <t>COMPRA DE EQUIPOS</t>
  </si>
  <si>
    <t>Suministro de elementos de aseo y cafeteria para la ITTB</t>
  </si>
  <si>
    <t>MATERIALES Y SUMINISTROS</t>
  </si>
  <si>
    <t>ND</t>
  </si>
  <si>
    <t>ABRIL</t>
  </si>
  <si>
    <t>MENOR CUANTÍA</t>
  </si>
  <si>
    <t xml:space="preserve">Suministro de elementos de papelería y útiles de Oficina para la Inspección de Tránsito y Transporte de Barrancabermeja </t>
  </si>
  <si>
    <t>MARZO</t>
  </si>
  <si>
    <t>LEY 769 ART 160 (COMBUSTIBLE-EQUIPOS-DOTACION PROY SEG VIAL)</t>
  </si>
  <si>
    <t>Servicio de Publicaciones de emplazamientos en periódico de amplia circulación Nacional para infractores dentro de los procesos administrativos que por jurisdicción coactiva adelante la ITTB</t>
  </si>
  <si>
    <t>IMPRESOS Y PUBLICACIONES</t>
  </si>
  <si>
    <t>ESPECIES VENALES</t>
  </si>
  <si>
    <t>COMUNICACIONES Y TRANSPORTE</t>
  </si>
  <si>
    <t xml:space="preserve">MINIMA CUANTÍA </t>
  </si>
  <si>
    <t>MANTENIMIENTO</t>
  </si>
  <si>
    <t>Suministro de Repuestos y Mantenimiento General para las Motocicletas que conforman el Parque Automotor de la ITTB</t>
  </si>
  <si>
    <t>Arrendamiento del Bien Inmueble ubicado en la Calle 49 N° 5-03 Oficina 202 Sector Comercial para el Funcionamiento y Depósito del Archivo de Licencias de Conducción y Matrículas de la ITTB</t>
  </si>
  <si>
    <t>ARRENDAMIETOS</t>
  </si>
  <si>
    <t>Arrendamiento de las instalaciones para el funcionamiento de la Guardia de la ITTB</t>
  </si>
  <si>
    <t>BIENESTAR INSTITUCIONAL</t>
  </si>
  <si>
    <t>Apoyo logístico para las actividades y capacitación programa de bienestar institucional de los funcionarios de la Inspección de Tránsito y Transporte de Barrancabermeja</t>
  </si>
  <si>
    <t>IMPUESTOS TASAS MULTAS</t>
  </si>
  <si>
    <t>SEGURO DE VIDA</t>
  </si>
  <si>
    <t xml:space="preserve">Compra de seguros obligatorios - soat para los vehículos y motocicletas de propiedad de la Inspección de Tránsito y Transporte de Barrancabermeja  </t>
  </si>
  <si>
    <t>SEGUROS</t>
  </si>
  <si>
    <t xml:space="preserve">Compra de seguros todo riesgo para los vehículos y motocicletas, póliza de manejo global, póliza de protección empresarial y seguros de vida y demás pólizas requeridas por la Inspección de Tránsito y Transporte de Barrancabermeja  </t>
  </si>
  <si>
    <t>Implementación de Plan de Medios y manejo de Redes sociales para dar a conocer las diferentes actividades, programas y acciones que realiza la ITTB en materia de Movilidad</t>
  </si>
  <si>
    <t>CONCURSO DE MÉRITOS</t>
  </si>
  <si>
    <t>PLAN DE MOVILIDAD URBANA SOSTENIBLE</t>
  </si>
  <si>
    <t>CONVENIO</t>
  </si>
  <si>
    <t>Obra pública para la semaforización de Intersecciones Críticas</t>
  </si>
  <si>
    <t>SISTEMA INTEGRAL DE CONTROL DE TRÁFICO</t>
  </si>
  <si>
    <t>Interventoría Obra Pública para la Semaforización  de Intersecciones Viales</t>
  </si>
  <si>
    <t>LICITACIÓN PÚBLICA</t>
  </si>
  <si>
    <t>Prestación de Servicios Profesionales como Ingeniero Civil o de Vías y Transporte para apoyo de las actividades administrativas en materia de Señalización y demas que requiera la División Técnica de la ITTB.</t>
  </si>
  <si>
    <t xml:space="preserve">Suministro de insumos, materiales y herramientas para la señalización de algunas vías del municipio de Barrancabermeja </t>
  </si>
  <si>
    <t xml:space="preserve">Obra pública para la señalización vial Vertical en el Municipio de Barrancabermeja </t>
  </si>
  <si>
    <t xml:space="preserve">Interventoría Técnica, administrativa y financiera para la señalización vial vertical en el municipio de Barrancabermeja  </t>
  </si>
  <si>
    <t>EQUIPAMENTO URBANO Y LOGÍSTICO PARA EL TRANSPORTE</t>
  </si>
  <si>
    <t>CULTURA DE LA MOVILIDAD SEGURA</t>
  </si>
  <si>
    <t xml:space="preserve">Servicio de Calibración y Suministro de Insumos para los Alcosensores </t>
  </si>
  <si>
    <t>FORTALECIMIENTO INSTITUCIONAL DE LA ITTB</t>
  </si>
  <si>
    <t>Servicio de Hosting para la Inspección de Tránsito y Transporte de Barrancabermeja</t>
  </si>
  <si>
    <t>ENERO</t>
  </si>
  <si>
    <t>Prestación de Servicios Profesionales para la Defensa Judicial de la ITTB</t>
  </si>
  <si>
    <t>Prestación de Servicios Profesionales para apoyar en el seguimiento y desarrollo de las auditorias internas programadas por la oficina de Control Interno</t>
  </si>
  <si>
    <t>Prestación de Servicios de apoyo a la gestión jurídica y tecnológica del proceso de cobro persuasivo y coactivo de la cartera morosa de obligaciones a favor de la ITTB</t>
  </si>
  <si>
    <t>C. NECESIDADES ADICIONALES</t>
  </si>
  <si>
    <t>Posibles códigos UNSPSC</t>
  </si>
  <si>
    <t>Suministro de Materiales y Suministros para el Programa de Seguridad en el trabajo</t>
  </si>
  <si>
    <t>Servicio de exames médicos ocupacionales  de ingreso, periódicos y retiro para los funcionarios de la Inspección de Tránsito y Transporte de Barrancabermeja</t>
  </si>
  <si>
    <t>Servicio de revisión técnico – mecánica, de emisión de gases y expedición del certificado respectivo para los vehículos y motocicletas de la Inspección de Tránsito y Transporte de Barrancabermeja</t>
  </si>
  <si>
    <t xml:space="preserve">Programa de seguros de vida  requeridas por la Inspección de Tránsito y Transporte de Barrancabermeja </t>
  </si>
  <si>
    <t xml:space="preserve">Prestación de servicios de apoyo a la gestión para los procesos jurídicos de la ITTB </t>
  </si>
  <si>
    <t>MAYO</t>
  </si>
  <si>
    <t xml:space="preserve">Compra e instalación de equipo call center para fortalecer las labores de seguimiento del pago de las obligaciones que se encuentran en cobro persuasivo y coactivo de la ITTB </t>
  </si>
  <si>
    <t>1</t>
  </si>
  <si>
    <t>2</t>
  </si>
  <si>
    <t>4</t>
  </si>
  <si>
    <t>5</t>
  </si>
  <si>
    <t>6</t>
  </si>
  <si>
    <t>7</t>
  </si>
  <si>
    <t>8</t>
  </si>
  <si>
    <t>PLAN DE MANEJO AMBIENTAL</t>
  </si>
  <si>
    <t>Prestación de Servicios Profesionales para el Fortalecimiento de la División Financiera de la ITTB”</t>
  </si>
  <si>
    <t xml:space="preserve">Prestación de Servicios de Apoyo a la Gestión en las Capacitaciones en Seguridad Vial y Normas de Tránsito y Transporte que debe ofrecer la entidad dentro de su Objeto Misional </t>
  </si>
  <si>
    <t>Prestación de Servicios de Apoyo a la Gestión en las labores administrativas que requiere el cuerpo motorizado</t>
  </si>
  <si>
    <t>Prestación de Servicios de Apoyo a la Gestión en las labores administrativas del Área de Cobro Coactivo de la Entidad</t>
  </si>
  <si>
    <t>Prestación de servicios de apoyo a la gestión en labores administrativas del Archivo de la Entidad</t>
  </si>
  <si>
    <t>Prestación de servicios de apoyo a la gestión en labores administrativas de las Inspecciones de Policía y Tránsito de la Entidad</t>
  </si>
  <si>
    <t>Apoyo a la gestión en labores administrativas del Almacen de la entidad</t>
  </si>
  <si>
    <t>Prestación de servicios de apoyo a la gestión en el área de matrículas de la entidad</t>
  </si>
  <si>
    <t>Prestación de servicios de apoyo a la gestión para las diferentes labores de aseo y servicio de Cafetería en la ITTB</t>
  </si>
  <si>
    <t>Prestación del Servicio de Vigilancia y Seguridad Privada en la Sede Administrativa de la Inspección de Tránsito y Transporte de Barrancabermeja</t>
  </si>
  <si>
    <t>Compra de una caja fuerte contra incendio con el fin de salvaguardar documentos importantes y dinero efectivo que custodia la tesorería de la ITTB</t>
  </si>
  <si>
    <t>Compra de Equipos de Audio, Video y Grabación para Audiencias Públicas</t>
  </si>
  <si>
    <t>Compra de dotación para los agentes de tránsito y personal administrativo de la ITTB</t>
  </si>
  <si>
    <t>Compra de Cámaras Fotográficas para el Levantamiento de Accidentes de Tránsito</t>
  </si>
  <si>
    <t>Prestación del Servicio de Mensajería con destino Local y Nacional para la ITTB</t>
  </si>
  <si>
    <t>Prestación del Servicio de Mantenimiento Preventivo y Correctivo del Sistema de Aires Acondicionado Ubicados en la guardia y sede administrativa de la ITTB.</t>
  </si>
  <si>
    <t>Prestación del servicio de mantenimiento y reparaciones locativas de la Sede principal de la ITTB</t>
  </si>
  <si>
    <t>Prestación de Servicios de Apoyo a la Gestión en las actividades necesarias para el Cumplimiento de los Programas del Plan de Manejo Ambiental de la Inspección de Tránsito y Transporte de Barrancabermeja</t>
  </si>
  <si>
    <t>Prestación de Servicios Profesionales para brindar apoyo a la División Administrativa de la ITTB en el Diseño y Ejecución del SG- SST (Antes Programa de Salud Ocupacional)</t>
  </si>
  <si>
    <t>SISTEMA DE GESTIÓN EN SEGURIDAD Y SALUD EN EL TRABAJO</t>
  </si>
  <si>
    <t xml:space="preserve">Prestación de Servicios como Comunicadora social para la Dirección del plan de medios Institucional </t>
  </si>
  <si>
    <t>Prestación de Servicios como Apoyo a la gestión como camarógrafo para plan de medios institucional</t>
  </si>
  <si>
    <t>Operación y mantenimiento de la red de semaforización en el municipio de Barrancabermeja.</t>
  </si>
  <si>
    <t xml:space="preserve">Prestación de servicios de apoyo a la gestión como ayudantes de señalización. </t>
  </si>
  <si>
    <t>Obra pública para el mantenimiento de señales verticales en el municipio de Barrancabermeja.</t>
  </si>
  <si>
    <t xml:space="preserve">Aunar esfuerzos para el direccionamiento estratégico y apoyo en la conformación y estructuración del nuevo modelo de Transporte Público Colectivo de Barrancabermeja. </t>
  </si>
  <si>
    <t>Educación Vial para Conductores de transporte de servicio público sobre convivencia y seguridad vial en el municipio de Barrancabermeja.</t>
  </si>
  <si>
    <t>Implementación de los Programas capacitación Patrulleritos y Patrullas Juveniles.</t>
  </si>
  <si>
    <t>Implementación de Programa de Prevención vial en el Aula.</t>
  </si>
  <si>
    <t xml:space="preserve">Servicio de calibracion y mantenimiento de dispositivos de medicion de velocidad. </t>
  </si>
  <si>
    <t>Implementación de vigias de la Movilidad en el municipio de Barrancabermeja.</t>
  </si>
  <si>
    <t xml:space="preserve">Prestación de servicios de apoyo a la gestión como Judicante para apoyar en los procesos jurídicos de la ITTB </t>
  </si>
  <si>
    <t>Prestación de servicios profesionales como Abogado para Apoyo jurídico en la sustanciación y seguimiento de expedientes disciplinarios.</t>
  </si>
  <si>
    <t>Prestación de servicios profesionales especializados para apoyar la revisión y actualización de los procedimientos de las áreas misionales y de apoyo de la ITTB, actualización del Manual de calidad y proceso de capacitación para la implementación del sistema de calidad.</t>
  </si>
  <si>
    <t>Prestación de Servicios Profesionales para apoyo al área de planeación en la Formulación, Evaluación, Ejecución y Seguimiento de los Proyectos de Inversión y Otras Actividades Administrativas de la ITTB</t>
  </si>
  <si>
    <t>Prestación de Servicio de Correo Electronico Corporativo para la ITTB.</t>
  </si>
  <si>
    <t>Servicio de Certificado Digital para la Inspección de Tránsito y Transporte de Barrancabermeja</t>
  </si>
  <si>
    <t>Suministro e instalación de torniquete para el control de acceso de los usuarios y personal de la Inspeccion de Transito y Transporte de Barrancabermeja.</t>
  </si>
  <si>
    <t>Compra de sistema de protección contra descargas eléctricas atmosféricas.</t>
  </si>
  <si>
    <t>Suministro e instalacIón de aire acondicionado central de 25 TR para la Inpección de Transito y Transporte de Barrancabermeja.</t>
  </si>
  <si>
    <t>Reparación de placa y cubierta de las instalaciones de la Inspección de Transito y Transporte de Barrancabermeja.</t>
  </si>
  <si>
    <t>Estudio para el rediseño institucional y modificación de la planta de personal de la Inspección de Transito y Transporte de Barrancabermeja.</t>
  </si>
  <si>
    <t>Concesión Parcial de los Servicios de la Inspección de Tránsito y Transporte de Barrancabermeja</t>
  </si>
  <si>
    <t>ALBERTO RAFAEL COTES ACOSTA - DIRECTOR</t>
  </si>
  <si>
    <t>JOAQUIN RAMÓN HERAZO MEZA - PROFESIONAL ESPECIALIZADO DIVISIÓN FINANCIERA</t>
  </si>
  <si>
    <t>FERNANDO LIZARAZO NOBSA - COMANDANTE DE TRÁNSITO</t>
  </si>
  <si>
    <t>MANUEL FERNANDO ACOSTA OSORIO - PROFESIONAL UNIVERSITARIO COBRO COACTIVO</t>
  </si>
  <si>
    <t xml:space="preserve">Prestación de Servicios de Apoyo a la Gestión en labores administrativas de la División de Planeación de la entidad </t>
  </si>
  <si>
    <t>LUZ ESTELA NARVAEZ MARTÍNEZ - PROFESIONAL ESPECIALIZADO DIVISIÓN PLANEACIÓN</t>
  </si>
  <si>
    <t>SANDRA LINEY ALHUCEMA - ASESORA CONTROL INTERNO</t>
  </si>
  <si>
    <t>FABIOLA GUARIN SANABRIA - PROFESIONAL ESPECIALIZADO DIVISIÓN JURÍDICA</t>
  </si>
  <si>
    <t xml:space="preserve">EUCARIS AGAMEZ </t>
  </si>
  <si>
    <t>HERNANDO PEREA - ALMACENISTA</t>
  </si>
  <si>
    <t>EMMA VILARDI CAÑARETE - PROFESIONAL ESPECIALIZADO DIVISIÓN TÉCNICA</t>
  </si>
  <si>
    <t>HENRY H MENDEZ - PROFESIONAL ESPECIALIZADO DIVISIÓN TRANSPORTE PÚBLICO</t>
  </si>
  <si>
    <t>ALVARO RUEDA URQUIJO - JEFE OFICINA DE CONTROL INTERNO DISCIPLINARIO</t>
  </si>
  <si>
    <t>FEIBER PEÑA PABUENA - PROFESIONAL ESPECIALIZADO DIVISIÓN SISTEMAS</t>
  </si>
  <si>
    <t>Prestación de Servicios Profesionales para asesorar jurídicamente en las actividades de Gobierno, Políticas y demás actuaciones de la ITTB</t>
  </si>
  <si>
    <t>Prestación de Servicios de Apoyo a la Gestión en labores administrativas de la Oficina de Control Interno Disciplinario de la Entidad</t>
  </si>
  <si>
    <t>Prestación de servicios de apoyo a la gestión como Conductor para el personal de la entidad y demás que autorice el Director de la ITTB</t>
  </si>
  <si>
    <t>Prestación de servicios profesionales para apoyar a la I.T.T.B.  en la parametrizacion e implementación del nuevo software de contabilidad, teniendo en cuenta lo establecido en el nuevo marco de contabilidad para entidades de gobierno incorporado al régimen de contabilidad pública</t>
  </si>
  <si>
    <t>Prestación de servicios profesionales para asesorar a la I.T.T.B. en el seguimiento y la aplicación del nuevo marco normativo de contabilidad para entidades de gobierno, teniendo en cuenta lo establecido en la Resolucion 533 de 2015 y sus anexos, incorporado al régimen de contabilidad pública</t>
  </si>
  <si>
    <t>47131812 47131617 47131604 47131810 47131807 53131608 47131820 47121701 46181541 47121803 47131831 53131608 14111704 52121701 47131605 47121804 50201706 50161814 40142501 50201712 52152001 52151503 56141503 56141602</t>
  </si>
  <si>
    <t>44121617 30266501 44111609 44121804 14111530 12171703 44122003 44122003 44122003 44121503 44121503 44121503 44121805 44121503 44121503 31201512 31201512 14111507 14111507 44122016 44122107 44121615 44121615 44101716 44101716 44121701 14111515 44121706 44121706 14111823 14111823 14111823 14111823 44121708 44121708 44121708 44121716 44122011 44102606 44122104 44122104 60102915 60102915 60121702 44121905 60121702 46151703 31201616 44121619 44121613 44121618 43201809 23153401 14111519 14111516 14111504 14111519 14111532 31201515 42132201 44111914 14111532 43201811 43211614 82121507 73151905 44103103 44103105 24121503 44122003 44122010 43211708 43211706 43211617 14121501 14111519 31162001 60101909 44111808 27111803</t>
  </si>
  <si>
    <t>56121201
46101601</t>
  </si>
  <si>
    <t>60121007 
82121502</t>
  </si>
  <si>
    <t>Prestación de Servicios Profesionales como Especialista en Derecho Laboral para apoyar las acciones de la División Administrativa de la ITTB</t>
  </si>
  <si>
    <t>Convenio con Entidad de Formación Técnica para la capacitación del personal de la ITTB</t>
  </si>
  <si>
    <t>27111751
30181506
30181511
30181504
40101502
80111622
76122304</t>
  </si>
  <si>
    <t>46161500 
72151507</t>
  </si>
  <si>
    <t>31211508 31211520 31211604 31211501 31211904 31211604 47131604 30111601 31151507 27112311 41122703 31211910 31211906 27112201 27112001 25181709 31201503</t>
  </si>
  <si>
    <t>Compra de equipos tecnologicos para fortalecer la actividad de levantamiento de accidentes de tránsito</t>
  </si>
  <si>
    <t>Implementación de la segunda fase del sistema de gestión documental de la ITTB</t>
  </si>
  <si>
    <t>Prestación de servicios profesionales para la proyección de las diferentes actuaciones  en las etapas precontractual y contractual de los procesos contractuales de la Inspección de Tránsito y Transporte de Barrancabermeja</t>
  </si>
  <si>
    <t>80101506            80101511</t>
  </si>
  <si>
    <t>25172600
78181500
72154500
73151500
73151900
73152100
73181300</t>
  </si>
  <si>
    <t>Suministro de Repuestos y Mantenimiento para los vehiculos que conforman el Parque Automotor de la ITTB</t>
  </si>
  <si>
    <t>Servicio de Tipografía y Litografía para la impresión de recibos, talonarios e impresión de informes de accidentes de tránsito, informes de infracciones en alta definición y demás impresos requeridos en los procesos administrativos de la ITTB</t>
  </si>
  <si>
    <t xml:space="preserve">9 meses </t>
  </si>
  <si>
    <t>Suministro de combustible, lubricantes y filtros de aceite y de motor para los vehículos y motocicletas que conforman el parque automotor de la Inspección de Tránsito y Transporte de Barrancabermeja, incluido el servicio de cambio de lubricantes y filtros</t>
  </si>
  <si>
    <t>“Servicio de Mantenimiento y Calibración de Alcohosensores y Dispositivos de Velocidad para Apoyo a los Operativos de la Inspección de Tránsito y Transporte de Barrancabermeja".</t>
  </si>
  <si>
    <t>Mínima</t>
  </si>
  <si>
    <t>Prestación de Servicio de Demarcación con máquina portátil de la vía Pozo Siete - Puente Elevado</t>
  </si>
  <si>
    <t>Prestación de Servicios de apoyo a la gestión dentro del procedimiento de declaratoria de abandono de vehículos, dispuesto por la Ley 1730 de 2014 en la I.T.T.B., en cumplimiento del Plan de Manejo Ambiental de la Entidad</t>
  </si>
  <si>
    <t>Prestación de Servicios para la elaboración, digitalización e impresión de planos  en los puntos críticos de movilidad en el municipio de Barrancabermeja</t>
  </si>
  <si>
    <t>Estudio de las necesidades para adquirir el permiso de operación de dispositivos móviles y técnicos para la captura de evidencias en las cuales se comentan infracciones de tránsito, en el marco de la Ley 1843 de 2017 y la Resolución 718 de 2018.</t>
  </si>
  <si>
    <t>AGOSTO</t>
  </si>
  <si>
    <t>MÍNIMA CUANTÍA</t>
  </si>
  <si>
    <t>MINIMA CUANTÍA</t>
  </si>
  <si>
    <t>72141701
72141702</t>
  </si>
  <si>
    <t>Julio 31 de 2018</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</si>
</sst>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_(&quot;$&quot;\ * #,##0_);_(&quot;$&quot;\ * \(#,##0\);_(&quot;$&quot;\ * &quot;-&quot;??_);_(@_)"/>
    <numFmt numFmtId="181" formatCode="_(* #,##0.0_);_(* \(#,##0.0\);_(* &quot;-&quot;??_);_(@_)"/>
    <numFmt numFmtId="182" formatCode="_(* #,##0_);_(* \(#,##0\);_(*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46">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7"/>
      <color indexed="8"/>
      <name val="Calibri"/>
      <family val="2"/>
    </font>
    <font>
      <sz val="9"/>
      <color indexed="8"/>
      <name val="Calibri"/>
      <family val="2"/>
    </font>
    <font>
      <sz val="12"/>
      <color indexed="8"/>
      <name val="Calibri"/>
      <family val="2"/>
    </font>
    <font>
      <sz val="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sz val="7"/>
      <color theme="1"/>
      <name val="Calibri"/>
      <family val="2"/>
    </font>
    <font>
      <sz val="9"/>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56">
    <xf numFmtId="0" fontId="0" fillId="0" borderId="0" xfId="0" applyFont="1" applyAlignment="1">
      <alignment/>
    </xf>
    <xf numFmtId="0" fontId="0" fillId="0" borderId="0" xfId="0" applyAlignment="1">
      <alignment wrapText="1"/>
    </xf>
    <xf numFmtId="0" fontId="41" fillId="0" borderId="0" xfId="0" applyFont="1" applyAlignment="1">
      <alignment/>
    </xf>
    <xf numFmtId="44" fontId="0" fillId="0" borderId="0" xfId="51" applyFont="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3" xfId="0" applyBorder="1" applyAlignment="1" quotePrefix="1">
      <alignment wrapText="1"/>
    </xf>
    <xf numFmtId="0" fontId="33" fillId="0" borderId="13" xfId="46" applyBorder="1" applyAlignment="1" quotePrefix="1">
      <alignment wrapText="1"/>
    </xf>
    <xf numFmtId="0" fontId="0" fillId="0" borderId="0" xfId="0" applyFill="1" applyAlignment="1">
      <alignment wrapText="1"/>
    </xf>
    <xf numFmtId="180" fontId="0" fillId="0" borderId="13" xfId="0" applyNumberFormat="1" applyBorder="1" applyAlignment="1">
      <alignment wrapText="1"/>
    </xf>
    <xf numFmtId="0" fontId="0" fillId="0" borderId="14" xfId="0" applyBorder="1" applyAlignment="1">
      <alignment wrapText="1"/>
    </xf>
    <xf numFmtId="14" fontId="0" fillId="0" borderId="15" xfId="0" applyNumberFormat="1" applyBorder="1" applyAlignment="1">
      <alignment wrapText="1"/>
    </xf>
    <xf numFmtId="44" fontId="0" fillId="0" borderId="0" xfId="0" applyNumberFormat="1" applyAlignment="1">
      <alignment wrapText="1"/>
    </xf>
    <xf numFmtId="0" fontId="25" fillId="23" borderId="11" xfId="39" applyBorder="1" applyAlignment="1">
      <alignment wrapText="1"/>
    </xf>
    <xf numFmtId="0" fontId="42" fillId="0" borderId="16" xfId="0" applyFont="1" applyFill="1" applyBorder="1" applyAlignment="1">
      <alignment vertical="center" wrapText="1"/>
    </xf>
    <xf numFmtId="0" fontId="43" fillId="0" borderId="16" xfId="0" applyFont="1" applyFill="1" applyBorder="1" applyAlignment="1">
      <alignment vertical="center" wrapText="1"/>
    </xf>
    <xf numFmtId="44" fontId="42" fillId="0" borderId="16" xfId="51" applyFont="1" applyFill="1" applyBorder="1" applyAlignment="1">
      <alignment vertical="center" wrapText="1"/>
    </xf>
    <xf numFmtId="0" fontId="42" fillId="0" borderId="13" xfId="0" applyFont="1" applyFill="1" applyBorder="1" applyAlignment="1">
      <alignment vertical="center" wrapText="1"/>
    </xf>
    <xf numFmtId="0" fontId="25" fillId="23" borderId="10" xfId="39" applyBorder="1" applyAlignment="1">
      <alignment wrapText="1"/>
    </xf>
    <xf numFmtId="0" fontId="25" fillId="23" borderId="17" xfId="39" applyBorder="1" applyAlignment="1">
      <alignment horizontal="left" wrapText="1"/>
    </xf>
    <xf numFmtId="0" fontId="0" fillId="0" borderId="16" xfId="0" applyBorder="1" applyAlignment="1">
      <alignment wrapText="1"/>
    </xf>
    <xf numFmtId="0" fontId="0" fillId="0" borderId="18" xfId="0" applyBorder="1" applyAlignment="1">
      <alignment wrapText="1"/>
    </xf>
    <xf numFmtId="0" fontId="0" fillId="0" borderId="15" xfId="0" applyBorder="1" applyAlignment="1">
      <alignment wrapText="1"/>
    </xf>
    <xf numFmtId="0" fontId="0" fillId="0" borderId="12" xfId="0" applyBorder="1" applyAlignment="1">
      <alignment vertical="center" wrapText="1"/>
    </xf>
    <xf numFmtId="0" fontId="25" fillId="23" borderId="10" xfId="39" applyBorder="1" applyAlignment="1">
      <alignment horizontal="center" vertical="center" wrapText="1"/>
    </xf>
    <xf numFmtId="0" fontId="25" fillId="23" borderId="17" xfId="39" applyBorder="1" applyAlignment="1">
      <alignment horizontal="center" vertical="center" wrapText="1"/>
    </xf>
    <xf numFmtId="0" fontId="25" fillId="23" borderId="11" xfId="39" applyBorder="1" applyAlignment="1">
      <alignment horizontal="center" vertical="center" wrapText="1"/>
    </xf>
    <xf numFmtId="44" fontId="0" fillId="0" borderId="0" xfId="51" applyFont="1" applyAlignment="1">
      <alignment wrapText="1"/>
    </xf>
    <xf numFmtId="182" fontId="0" fillId="0" borderId="0" xfId="48" applyNumberFormat="1" applyFont="1" applyAlignment="1">
      <alignment wrapText="1"/>
    </xf>
    <xf numFmtId="0" fontId="44" fillId="0" borderId="19" xfId="0" applyFont="1" applyFill="1" applyBorder="1" applyAlignment="1">
      <alignment horizontal="justify" vertical="center" wrapText="1"/>
    </xf>
    <xf numFmtId="0" fontId="42" fillId="0" borderId="19" xfId="0" applyFont="1" applyFill="1" applyBorder="1" applyAlignment="1">
      <alignment vertical="center" wrapText="1"/>
    </xf>
    <xf numFmtId="0" fontId="43" fillId="0" borderId="19" xfId="0" applyFont="1" applyFill="1" applyBorder="1" applyAlignment="1">
      <alignment vertical="center" wrapText="1"/>
    </xf>
    <xf numFmtId="44" fontId="42" fillId="0" borderId="19" xfId="51" applyFont="1" applyFill="1" applyBorder="1" applyAlignment="1">
      <alignment vertical="center" wrapText="1"/>
    </xf>
    <xf numFmtId="0" fontId="42" fillId="0" borderId="20" xfId="0" applyFont="1" applyFill="1" applyBorder="1" applyAlignment="1">
      <alignment vertical="center" wrapText="1"/>
    </xf>
    <xf numFmtId="0" fontId="44" fillId="0" borderId="18" xfId="0" applyFont="1" applyFill="1" applyBorder="1" applyAlignment="1">
      <alignment horizontal="justify" vertical="center" wrapText="1"/>
    </xf>
    <xf numFmtId="0" fontId="42" fillId="0" borderId="18" xfId="0" applyFont="1" applyFill="1" applyBorder="1" applyAlignment="1">
      <alignment vertical="center" wrapText="1"/>
    </xf>
    <xf numFmtId="0" fontId="43" fillId="0" borderId="18" xfId="0" applyFont="1" applyFill="1" applyBorder="1" applyAlignment="1">
      <alignment vertical="center" wrapText="1"/>
    </xf>
    <xf numFmtId="44" fontId="42" fillId="0" borderId="18" xfId="51" applyFont="1" applyFill="1" applyBorder="1" applyAlignment="1">
      <alignment vertical="center" wrapText="1"/>
    </xf>
    <xf numFmtId="0" fontId="42" fillId="0" borderId="15" xfId="0" applyFont="1" applyFill="1" applyBorder="1" applyAlignment="1">
      <alignment vertical="center" wrapText="1"/>
    </xf>
    <xf numFmtId="44" fontId="0" fillId="0" borderId="0" xfId="51" applyFont="1" applyAlignment="1" quotePrefix="1">
      <alignment wrapText="1"/>
    </xf>
    <xf numFmtId="0" fontId="44" fillId="0" borderId="12" xfId="0" applyFont="1" applyFill="1" applyBorder="1" applyAlignment="1">
      <alignment vertical="center" wrapText="1"/>
    </xf>
    <xf numFmtId="0" fontId="44" fillId="0" borderId="16" xfId="0" applyFont="1" applyFill="1" applyBorder="1" applyAlignment="1">
      <alignment horizontal="justify" vertical="center" wrapText="1"/>
    </xf>
    <xf numFmtId="0" fontId="44" fillId="0" borderId="12" xfId="0" applyFont="1" applyFill="1" applyBorder="1" applyAlignment="1">
      <alignment horizontal="right" vertical="center" wrapText="1"/>
    </xf>
    <xf numFmtId="0" fontId="44" fillId="0" borderId="12" xfId="0" applyFont="1" applyFill="1" applyBorder="1" applyAlignment="1" quotePrefix="1">
      <alignment horizontal="right" vertical="center" wrapText="1"/>
    </xf>
    <xf numFmtId="0" fontId="44" fillId="0" borderId="21" xfId="0" applyFont="1" applyFill="1" applyBorder="1" applyAlignment="1">
      <alignment horizontal="right" vertical="center" wrapText="1"/>
    </xf>
    <xf numFmtId="0" fontId="45" fillId="0" borderId="16" xfId="0" applyFont="1" applyFill="1" applyBorder="1" applyAlignment="1">
      <alignment horizontal="center" vertical="center" wrapText="1"/>
    </xf>
    <xf numFmtId="0" fontId="45" fillId="0" borderId="16" xfId="0" applyFont="1" applyFill="1" applyBorder="1" applyAlignment="1">
      <alignment vertical="center" wrapText="1"/>
    </xf>
    <xf numFmtId="0" fontId="0" fillId="0" borderId="0" xfId="0" applyFill="1" applyBorder="1" applyAlignment="1">
      <alignment wrapText="1"/>
    </xf>
    <xf numFmtId="0" fontId="0" fillId="0" borderId="0" xfId="0" applyBorder="1" applyAlignment="1">
      <alignment wrapText="1"/>
    </xf>
    <xf numFmtId="0" fontId="0" fillId="0" borderId="0" xfId="0" applyFill="1" applyBorder="1" applyAlignment="1">
      <alignment vertical="center" wrapText="1"/>
    </xf>
    <xf numFmtId="44" fontId="0" fillId="0" borderId="0" xfId="51" applyFont="1" applyFill="1" applyAlignment="1">
      <alignment wrapText="1"/>
    </xf>
    <xf numFmtId="0" fontId="24" fillId="0" borderId="16" xfId="0" applyFont="1" applyFill="1" applyBorder="1" applyAlignment="1">
      <alignment vertical="center" wrapText="1"/>
    </xf>
    <xf numFmtId="0" fontId="41" fillId="0" borderId="22" xfId="0" applyFont="1" applyBorder="1" applyAlignment="1">
      <alignment wrapText="1"/>
    </xf>
    <xf numFmtId="0" fontId="0" fillId="0" borderId="16" xfId="0" applyFill="1" applyBorder="1" applyAlignment="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Neutral" xfId="53"/>
    <cellStyle name="Normal 6"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114"/>
  <sheetViews>
    <sheetView tabSelected="1" zoomScale="80" zoomScaleNormal="80" zoomScalePageLayoutView="0" workbookViewId="0" topLeftCell="A15">
      <selection activeCell="C16" sqref="C16"/>
    </sheetView>
  </sheetViews>
  <sheetFormatPr defaultColWidth="10.8515625" defaultRowHeight="15"/>
  <cols>
    <col min="1" max="1" width="10.8515625" style="1" customWidth="1"/>
    <col min="2" max="2" width="18.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4" width="20.421875" style="3" customWidth="1"/>
    <col min="15" max="15" width="14.00390625" style="1" customWidth="1"/>
    <col min="16" max="16384" width="10.8515625" style="1" customWidth="1"/>
  </cols>
  <sheetData>
    <row r="2" ht="15">
      <c r="B2" s="2" t="s">
        <v>0</v>
      </c>
    </row>
    <row r="3" ht="15">
      <c r="B3" s="2"/>
    </row>
    <row r="4" ht="15.75" thickBot="1">
      <c r="B4" s="2" t="s">
        <v>1</v>
      </c>
    </row>
    <row r="5" spans="2:10" ht="15" customHeight="1">
      <c r="B5" s="4" t="s">
        <v>2</v>
      </c>
      <c r="C5" s="5" t="s">
        <v>3</v>
      </c>
      <c r="E5" s="55" t="s">
        <v>4</v>
      </c>
      <c r="F5" s="55"/>
      <c r="G5" s="55"/>
      <c r="H5" s="55"/>
      <c r="I5" s="49"/>
      <c r="J5" s="50"/>
    </row>
    <row r="6" spans="2:10" ht="15">
      <c r="B6" s="6" t="s">
        <v>5</v>
      </c>
      <c r="C6" s="7" t="s">
        <v>6</v>
      </c>
      <c r="E6" s="55"/>
      <c r="F6" s="55"/>
      <c r="G6" s="55"/>
      <c r="H6" s="55"/>
      <c r="I6" s="49"/>
      <c r="J6" s="50"/>
    </row>
    <row r="7" spans="2:10" ht="15">
      <c r="B7" s="6" t="s">
        <v>7</v>
      </c>
      <c r="C7" s="8">
        <v>6223474</v>
      </c>
      <c r="E7" s="55"/>
      <c r="F7" s="55"/>
      <c r="G7" s="55"/>
      <c r="H7" s="55"/>
      <c r="I7" s="49"/>
      <c r="J7" s="50"/>
    </row>
    <row r="8" spans="2:10" ht="15">
      <c r="B8" s="6" t="s">
        <v>8</v>
      </c>
      <c r="C8" s="9" t="s">
        <v>9</v>
      </c>
      <c r="E8" s="55"/>
      <c r="F8" s="55"/>
      <c r="G8" s="55"/>
      <c r="H8" s="55"/>
      <c r="I8" s="49"/>
      <c r="J8" s="50"/>
    </row>
    <row r="9" spans="2:10" ht="225">
      <c r="B9" s="25" t="s">
        <v>10</v>
      </c>
      <c r="C9" s="7" t="s">
        <v>11</v>
      </c>
      <c r="E9" s="55"/>
      <c r="F9" s="55"/>
      <c r="G9" s="55"/>
      <c r="H9" s="55"/>
      <c r="I9" s="49"/>
      <c r="J9" s="50"/>
    </row>
    <row r="10" spans="2:9" ht="30">
      <c r="B10" s="6" t="s">
        <v>12</v>
      </c>
      <c r="C10" s="7" t="s">
        <v>13</v>
      </c>
      <c r="F10" s="10"/>
      <c r="G10" s="10"/>
      <c r="H10" s="10"/>
      <c r="I10" s="10"/>
    </row>
    <row r="11" spans="2:10" ht="30" customHeight="1">
      <c r="B11" s="6" t="s">
        <v>14</v>
      </c>
      <c r="C11" s="7" t="s">
        <v>15</v>
      </c>
      <c r="E11" s="55" t="s">
        <v>16</v>
      </c>
      <c r="F11" s="55"/>
      <c r="G11" s="55"/>
      <c r="H11" s="55"/>
      <c r="I11" s="51"/>
      <c r="J11" s="50"/>
    </row>
    <row r="12" spans="2:10" ht="15">
      <c r="B12" s="6" t="s">
        <v>17</v>
      </c>
      <c r="C12" s="11">
        <f>SUM(H19:H106)</f>
        <v>5260500000</v>
      </c>
      <c r="D12" s="30"/>
      <c r="E12" s="55"/>
      <c r="F12" s="55"/>
      <c r="G12" s="55"/>
      <c r="H12" s="55"/>
      <c r="I12" s="51"/>
      <c r="J12" s="50"/>
    </row>
    <row r="13" spans="2:10" ht="45">
      <c r="B13" s="6" t="s">
        <v>18</v>
      </c>
      <c r="C13" s="11">
        <v>218747760</v>
      </c>
      <c r="E13" s="55"/>
      <c r="F13" s="55"/>
      <c r="G13" s="55"/>
      <c r="H13" s="55"/>
      <c r="I13" s="51"/>
      <c r="J13" s="50"/>
    </row>
    <row r="14" spans="2:10" ht="45">
      <c r="B14" s="6" t="s">
        <v>19</v>
      </c>
      <c r="C14" s="11">
        <v>21874776</v>
      </c>
      <c r="E14" s="55"/>
      <c r="F14" s="55"/>
      <c r="G14" s="55"/>
      <c r="H14" s="55"/>
      <c r="I14" s="51"/>
      <c r="J14" s="50"/>
    </row>
    <row r="15" spans="2:10" ht="45.75" thickBot="1">
      <c r="B15" s="12" t="s">
        <v>20</v>
      </c>
      <c r="C15" s="13" t="s">
        <v>193</v>
      </c>
      <c r="E15" s="55"/>
      <c r="F15" s="55"/>
      <c r="G15" s="55"/>
      <c r="H15" s="55"/>
      <c r="I15" s="51"/>
      <c r="J15" s="50"/>
    </row>
    <row r="16" ht="15">
      <c r="H16" s="14"/>
    </row>
    <row r="17" spans="2:9" ht="15.75" thickBot="1">
      <c r="B17" s="2" t="s">
        <v>21</v>
      </c>
      <c r="H17" s="14"/>
      <c r="I17" s="14"/>
    </row>
    <row r="18" spans="2:12" ht="75" customHeight="1">
      <c r="B18" s="26" t="s">
        <v>22</v>
      </c>
      <c r="C18" s="27" t="s">
        <v>23</v>
      </c>
      <c r="D18" s="27" t="s">
        <v>24</v>
      </c>
      <c r="E18" s="27" t="s">
        <v>25</v>
      </c>
      <c r="F18" s="27" t="s">
        <v>26</v>
      </c>
      <c r="G18" s="27" t="s">
        <v>27</v>
      </c>
      <c r="H18" s="27" t="s">
        <v>28</v>
      </c>
      <c r="I18" s="27" t="s">
        <v>29</v>
      </c>
      <c r="J18" s="27" t="s">
        <v>30</v>
      </c>
      <c r="K18" s="27" t="s">
        <v>31</v>
      </c>
      <c r="L18" s="28" t="s">
        <v>32</v>
      </c>
    </row>
    <row r="19" spans="2:13" ht="54">
      <c r="B19" s="42">
        <v>80121704</v>
      </c>
      <c r="C19" s="43" t="s">
        <v>160</v>
      </c>
      <c r="D19" s="16" t="s">
        <v>82</v>
      </c>
      <c r="E19" s="16">
        <v>11</v>
      </c>
      <c r="F19" s="16" t="s">
        <v>34</v>
      </c>
      <c r="G19" s="17" t="s">
        <v>35</v>
      </c>
      <c r="H19" s="18">
        <v>51700000</v>
      </c>
      <c r="I19" s="18">
        <f>+H19</f>
        <v>51700000</v>
      </c>
      <c r="J19" s="16" t="s">
        <v>36</v>
      </c>
      <c r="K19" s="16" t="s">
        <v>37</v>
      </c>
      <c r="L19" s="19" t="s">
        <v>146</v>
      </c>
      <c r="M19" s="41" t="s">
        <v>95</v>
      </c>
    </row>
    <row r="20" spans="2:13" ht="54">
      <c r="B20" s="42">
        <v>84111502</v>
      </c>
      <c r="C20" s="43" t="s">
        <v>103</v>
      </c>
      <c r="D20" s="16" t="s">
        <v>82</v>
      </c>
      <c r="E20" s="16">
        <v>11</v>
      </c>
      <c r="F20" s="16" t="s">
        <v>34</v>
      </c>
      <c r="G20" s="17" t="s">
        <v>35</v>
      </c>
      <c r="H20" s="18">
        <v>46200000</v>
      </c>
      <c r="I20" s="18">
        <f aca="true" t="shared" si="0" ref="I20:I99">+H20</f>
        <v>46200000</v>
      </c>
      <c r="J20" s="16" t="s">
        <v>36</v>
      </c>
      <c r="K20" s="16" t="s">
        <v>37</v>
      </c>
      <c r="L20" s="19" t="s">
        <v>147</v>
      </c>
      <c r="M20" s="41" t="s">
        <v>96</v>
      </c>
    </row>
    <row r="21" spans="2:13" ht="54">
      <c r="B21" s="42">
        <v>84111502</v>
      </c>
      <c r="C21" s="43" t="s">
        <v>163</v>
      </c>
      <c r="D21" s="16" t="s">
        <v>82</v>
      </c>
      <c r="E21" s="16">
        <v>11</v>
      </c>
      <c r="F21" s="16" t="s">
        <v>34</v>
      </c>
      <c r="G21" s="17" t="s">
        <v>35</v>
      </c>
      <c r="H21" s="18">
        <v>37400000</v>
      </c>
      <c r="I21" s="18">
        <f t="shared" si="0"/>
        <v>37400000</v>
      </c>
      <c r="J21" s="16" t="s">
        <v>36</v>
      </c>
      <c r="K21" s="16" t="s">
        <v>37</v>
      </c>
      <c r="L21" s="19" t="s">
        <v>147</v>
      </c>
      <c r="M21" s="41" t="s">
        <v>97</v>
      </c>
    </row>
    <row r="22" spans="2:13" ht="54">
      <c r="B22" s="42">
        <v>84111502</v>
      </c>
      <c r="C22" s="43" t="s">
        <v>164</v>
      </c>
      <c r="D22" s="16" t="s">
        <v>82</v>
      </c>
      <c r="E22" s="16">
        <v>11</v>
      </c>
      <c r="F22" s="16" t="s">
        <v>34</v>
      </c>
      <c r="G22" s="17" t="s">
        <v>35</v>
      </c>
      <c r="H22" s="18">
        <v>37400000</v>
      </c>
      <c r="I22" s="18">
        <f t="shared" si="0"/>
        <v>37400000</v>
      </c>
      <c r="J22" s="16" t="s">
        <v>36</v>
      </c>
      <c r="K22" s="16" t="s">
        <v>37</v>
      </c>
      <c r="L22" s="19" t="s">
        <v>147</v>
      </c>
      <c r="M22" s="41" t="s">
        <v>98</v>
      </c>
    </row>
    <row r="23" spans="2:13" ht="54">
      <c r="B23" s="42">
        <v>80111600</v>
      </c>
      <c r="C23" s="43" t="s">
        <v>104</v>
      </c>
      <c r="D23" s="16" t="s">
        <v>82</v>
      </c>
      <c r="E23" s="16">
        <v>6</v>
      </c>
      <c r="F23" s="16" t="s">
        <v>34</v>
      </c>
      <c r="G23" s="17" t="s">
        <v>35</v>
      </c>
      <c r="H23" s="18">
        <v>12600000</v>
      </c>
      <c r="I23" s="18">
        <f t="shared" si="0"/>
        <v>12600000</v>
      </c>
      <c r="J23" s="16" t="s">
        <v>36</v>
      </c>
      <c r="K23" s="16" t="s">
        <v>37</v>
      </c>
      <c r="L23" s="19" t="s">
        <v>148</v>
      </c>
      <c r="M23" s="41" t="s">
        <v>99</v>
      </c>
    </row>
    <row r="24" spans="2:14" ht="54">
      <c r="B24" s="42">
        <v>80111600</v>
      </c>
      <c r="C24" s="43" t="s">
        <v>105</v>
      </c>
      <c r="D24" s="16" t="s">
        <v>82</v>
      </c>
      <c r="E24" s="16">
        <v>6</v>
      </c>
      <c r="F24" s="16" t="s">
        <v>34</v>
      </c>
      <c r="G24" s="17" t="s">
        <v>35</v>
      </c>
      <c r="H24" s="18">
        <v>12600000</v>
      </c>
      <c r="I24" s="18">
        <f t="shared" si="0"/>
        <v>12600000</v>
      </c>
      <c r="J24" s="16" t="s">
        <v>36</v>
      </c>
      <c r="K24" s="16" t="s">
        <v>37</v>
      </c>
      <c r="L24" s="19" t="s">
        <v>148</v>
      </c>
      <c r="M24" s="41"/>
      <c r="N24" s="29"/>
    </row>
    <row r="25" spans="2:14" ht="54">
      <c r="B25" s="42">
        <v>80111600</v>
      </c>
      <c r="C25" s="43" t="s">
        <v>106</v>
      </c>
      <c r="D25" s="16" t="s">
        <v>82</v>
      </c>
      <c r="E25" s="16">
        <v>6</v>
      </c>
      <c r="F25" s="16" t="s">
        <v>34</v>
      </c>
      <c r="G25" s="17" t="s">
        <v>35</v>
      </c>
      <c r="H25" s="18">
        <v>12600000</v>
      </c>
      <c r="I25" s="18">
        <f t="shared" si="0"/>
        <v>12600000</v>
      </c>
      <c r="J25" s="16" t="s">
        <v>36</v>
      </c>
      <c r="K25" s="16" t="s">
        <v>37</v>
      </c>
      <c r="L25" s="19" t="s">
        <v>149</v>
      </c>
      <c r="M25" s="41"/>
      <c r="N25" s="29"/>
    </row>
    <row r="26" spans="2:13" ht="54">
      <c r="B26" s="42">
        <v>80111600</v>
      </c>
      <c r="C26" s="43" t="s">
        <v>107</v>
      </c>
      <c r="D26" s="16" t="s">
        <v>82</v>
      </c>
      <c r="E26" s="16">
        <v>6</v>
      </c>
      <c r="F26" s="16" t="s">
        <v>34</v>
      </c>
      <c r="G26" s="17" t="s">
        <v>35</v>
      </c>
      <c r="H26" s="18">
        <v>12600000</v>
      </c>
      <c r="I26" s="18">
        <f t="shared" si="0"/>
        <v>12600000</v>
      </c>
      <c r="J26" s="16" t="s">
        <v>36</v>
      </c>
      <c r="K26" s="16" t="s">
        <v>37</v>
      </c>
      <c r="L26" s="19" t="s">
        <v>147</v>
      </c>
      <c r="M26" s="41" t="s">
        <v>100</v>
      </c>
    </row>
    <row r="27" spans="2:13" ht="54">
      <c r="B27" s="42">
        <v>80111600</v>
      </c>
      <c r="C27" s="43" t="s">
        <v>150</v>
      </c>
      <c r="D27" s="16" t="s">
        <v>82</v>
      </c>
      <c r="E27" s="16">
        <v>6</v>
      </c>
      <c r="F27" s="16" t="s">
        <v>34</v>
      </c>
      <c r="G27" s="17" t="s">
        <v>35</v>
      </c>
      <c r="H27" s="18">
        <v>12600000</v>
      </c>
      <c r="I27" s="18">
        <f t="shared" si="0"/>
        <v>12600000</v>
      </c>
      <c r="J27" s="16" t="s">
        <v>36</v>
      </c>
      <c r="K27" s="16" t="s">
        <v>37</v>
      </c>
      <c r="L27" s="19" t="s">
        <v>151</v>
      </c>
      <c r="M27" s="41" t="s">
        <v>101</v>
      </c>
    </row>
    <row r="28" spans="2:14" ht="54">
      <c r="B28" s="42">
        <v>80111600</v>
      </c>
      <c r="C28" s="43" t="s">
        <v>161</v>
      </c>
      <c r="D28" s="16" t="s">
        <v>82</v>
      </c>
      <c r="E28" s="16">
        <v>6</v>
      </c>
      <c r="F28" s="16" t="s">
        <v>34</v>
      </c>
      <c r="G28" s="17" t="s">
        <v>35</v>
      </c>
      <c r="H28" s="18">
        <v>12600000</v>
      </c>
      <c r="I28" s="18">
        <f t="shared" si="0"/>
        <v>12600000</v>
      </c>
      <c r="J28" s="16" t="s">
        <v>36</v>
      </c>
      <c r="K28" s="16" t="s">
        <v>37</v>
      </c>
      <c r="L28" s="19" t="s">
        <v>152</v>
      </c>
      <c r="M28" s="41"/>
      <c r="N28" s="29"/>
    </row>
    <row r="29" spans="2:14" ht="54">
      <c r="B29" s="42">
        <v>80111600</v>
      </c>
      <c r="C29" s="43" t="s">
        <v>108</v>
      </c>
      <c r="D29" s="16" t="s">
        <v>82</v>
      </c>
      <c r="E29" s="16">
        <v>6</v>
      </c>
      <c r="F29" s="16" t="s">
        <v>34</v>
      </c>
      <c r="G29" s="17" t="s">
        <v>35</v>
      </c>
      <c r="H29" s="18">
        <v>12600000</v>
      </c>
      <c r="I29" s="18">
        <f t="shared" si="0"/>
        <v>12600000</v>
      </c>
      <c r="J29" s="16" t="s">
        <v>36</v>
      </c>
      <c r="K29" s="16" t="s">
        <v>37</v>
      </c>
      <c r="L29" s="19" t="s">
        <v>153</v>
      </c>
      <c r="M29" s="41"/>
      <c r="N29" s="29"/>
    </row>
    <row r="30" spans="2:14" ht="54">
      <c r="B30" s="42">
        <v>80111600</v>
      </c>
      <c r="C30" s="43" t="s">
        <v>109</v>
      </c>
      <c r="D30" s="16" t="s">
        <v>82</v>
      </c>
      <c r="E30" s="16">
        <v>6</v>
      </c>
      <c r="F30" s="16" t="s">
        <v>34</v>
      </c>
      <c r="G30" s="17" t="s">
        <v>35</v>
      </c>
      <c r="H30" s="18">
        <v>12600000</v>
      </c>
      <c r="I30" s="18">
        <f t="shared" si="0"/>
        <v>12600000</v>
      </c>
      <c r="J30" s="16" t="s">
        <v>36</v>
      </c>
      <c r="K30" s="16" t="s">
        <v>37</v>
      </c>
      <c r="L30" s="19" t="s">
        <v>147</v>
      </c>
      <c r="M30" s="41"/>
      <c r="N30" s="29"/>
    </row>
    <row r="31" spans="2:14" ht="54">
      <c r="B31" s="42">
        <v>80111612</v>
      </c>
      <c r="C31" s="43" t="s">
        <v>162</v>
      </c>
      <c r="D31" s="16" t="s">
        <v>82</v>
      </c>
      <c r="E31" s="16">
        <v>6</v>
      </c>
      <c r="F31" s="16" t="s">
        <v>34</v>
      </c>
      <c r="G31" s="17" t="s">
        <v>35</v>
      </c>
      <c r="H31" s="18">
        <v>13800000</v>
      </c>
      <c r="I31" s="18">
        <f t="shared" si="0"/>
        <v>13800000</v>
      </c>
      <c r="J31" s="16" t="s">
        <v>36</v>
      </c>
      <c r="K31" s="16" t="s">
        <v>37</v>
      </c>
      <c r="L31" s="19" t="s">
        <v>146</v>
      </c>
      <c r="M31" s="41"/>
      <c r="N31" s="29"/>
    </row>
    <row r="32" spans="2:14" ht="54">
      <c r="B32" s="42">
        <v>80111600</v>
      </c>
      <c r="C32" s="43" t="s">
        <v>110</v>
      </c>
      <c r="D32" s="16" t="s">
        <v>82</v>
      </c>
      <c r="E32" s="16">
        <v>7</v>
      </c>
      <c r="F32" s="16" t="s">
        <v>34</v>
      </c>
      <c r="G32" s="17" t="s">
        <v>35</v>
      </c>
      <c r="H32" s="18">
        <v>14700000</v>
      </c>
      <c r="I32" s="18">
        <f t="shared" si="0"/>
        <v>14700000</v>
      </c>
      <c r="J32" s="16" t="s">
        <v>36</v>
      </c>
      <c r="K32" s="16" t="s">
        <v>37</v>
      </c>
      <c r="L32" s="19" t="s">
        <v>154</v>
      </c>
      <c r="M32" s="41"/>
      <c r="N32" s="29"/>
    </row>
    <row r="33" spans="2:14" ht="54">
      <c r="B33" s="42">
        <v>80111600</v>
      </c>
      <c r="C33" s="43" t="s">
        <v>111</v>
      </c>
      <c r="D33" s="16" t="s">
        <v>82</v>
      </c>
      <c r="E33" s="16">
        <v>6</v>
      </c>
      <c r="F33" s="16" t="s">
        <v>34</v>
      </c>
      <c r="G33" s="17" t="s">
        <v>35</v>
      </c>
      <c r="H33" s="18">
        <v>9600000</v>
      </c>
      <c r="I33" s="18">
        <f t="shared" si="0"/>
        <v>9600000</v>
      </c>
      <c r="J33" s="16" t="s">
        <v>36</v>
      </c>
      <c r="K33" s="16" t="s">
        <v>37</v>
      </c>
      <c r="L33" s="19" t="s">
        <v>147</v>
      </c>
      <c r="M33" s="41"/>
      <c r="N33" s="29"/>
    </row>
    <row r="34" spans="2:14" ht="54">
      <c r="B34" s="44" t="s">
        <v>192</v>
      </c>
      <c r="C34" s="43" t="s">
        <v>185</v>
      </c>
      <c r="D34" s="16" t="s">
        <v>189</v>
      </c>
      <c r="E34" s="16">
        <v>3</v>
      </c>
      <c r="F34" s="16" t="s">
        <v>190</v>
      </c>
      <c r="G34" s="17" t="s">
        <v>35</v>
      </c>
      <c r="H34" s="18">
        <v>21500000</v>
      </c>
      <c r="I34" s="18">
        <f t="shared" si="0"/>
        <v>21500000</v>
      </c>
      <c r="J34" s="16" t="s">
        <v>36</v>
      </c>
      <c r="K34" s="16" t="s">
        <v>37</v>
      </c>
      <c r="L34" s="19" t="s">
        <v>155</v>
      </c>
      <c r="M34" s="41"/>
      <c r="N34" s="29"/>
    </row>
    <row r="35" spans="2:14" ht="54">
      <c r="B35" s="42">
        <v>80111600</v>
      </c>
      <c r="C35" s="43" t="s">
        <v>186</v>
      </c>
      <c r="D35" s="16" t="s">
        <v>189</v>
      </c>
      <c r="E35" s="16">
        <v>2</v>
      </c>
      <c r="F35" s="16" t="s">
        <v>34</v>
      </c>
      <c r="G35" s="17" t="s">
        <v>35</v>
      </c>
      <c r="H35" s="18">
        <v>4200000</v>
      </c>
      <c r="I35" s="18">
        <f t="shared" si="0"/>
        <v>4200000</v>
      </c>
      <c r="J35" s="16" t="s">
        <v>36</v>
      </c>
      <c r="K35" s="16" t="s">
        <v>37</v>
      </c>
      <c r="L35" s="19" t="s">
        <v>155</v>
      </c>
      <c r="M35" s="41"/>
      <c r="N35" s="29"/>
    </row>
    <row r="36" spans="2:14" ht="54">
      <c r="B36" s="42">
        <v>80111600</v>
      </c>
      <c r="C36" s="43" t="s">
        <v>187</v>
      </c>
      <c r="D36" s="16" t="s">
        <v>189</v>
      </c>
      <c r="E36" s="16">
        <v>2</v>
      </c>
      <c r="F36" s="16" t="s">
        <v>191</v>
      </c>
      <c r="G36" s="17" t="s">
        <v>35</v>
      </c>
      <c r="H36" s="18">
        <v>6100000</v>
      </c>
      <c r="I36" s="18">
        <f t="shared" si="0"/>
        <v>6100000</v>
      </c>
      <c r="J36" s="16" t="s">
        <v>36</v>
      </c>
      <c r="K36" s="16" t="s">
        <v>37</v>
      </c>
      <c r="L36" s="19" t="s">
        <v>151</v>
      </c>
      <c r="M36" s="41"/>
      <c r="N36" s="29"/>
    </row>
    <row r="37" spans="2:14" ht="54">
      <c r="B37" s="42">
        <v>80101601</v>
      </c>
      <c r="C37" s="43" t="s">
        <v>188</v>
      </c>
      <c r="D37" s="16" t="s">
        <v>189</v>
      </c>
      <c r="E37" s="16">
        <v>4</v>
      </c>
      <c r="F37" s="16" t="s">
        <v>190</v>
      </c>
      <c r="G37" s="17" t="s">
        <v>35</v>
      </c>
      <c r="H37" s="18">
        <v>21700000</v>
      </c>
      <c r="I37" s="18">
        <f t="shared" si="0"/>
        <v>21700000</v>
      </c>
      <c r="J37" s="16" t="s">
        <v>36</v>
      </c>
      <c r="K37" s="16" t="s">
        <v>37</v>
      </c>
      <c r="L37" s="19" t="s">
        <v>146</v>
      </c>
      <c r="M37" s="41"/>
      <c r="N37" s="29"/>
    </row>
    <row r="38" spans="2:14" ht="54">
      <c r="B38" s="42">
        <v>84111603</v>
      </c>
      <c r="C38" s="43" t="s">
        <v>112</v>
      </c>
      <c r="D38" s="16" t="s">
        <v>33</v>
      </c>
      <c r="E38" s="16">
        <v>11</v>
      </c>
      <c r="F38" s="16" t="s">
        <v>44</v>
      </c>
      <c r="G38" s="17" t="s">
        <v>35</v>
      </c>
      <c r="H38" s="18">
        <f>187000000-2100000</f>
        <v>184900000</v>
      </c>
      <c r="I38" s="18">
        <f t="shared" si="0"/>
        <v>184900000</v>
      </c>
      <c r="J38" s="16" t="s">
        <v>36</v>
      </c>
      <c r="K38" s="16" t="s">
        <v>37</v>
      </c>
      <c r="L38" s="19" t="s">
        <v>155</v>
      </c>
      <c r="M38" s="41"/>
      <c r="N38" s="29"/>
    </row>
    <row r="39" spans="2:12" ht="24">
      <c r="B39" s="42">
        <v>46171506</v>
      </c>
      <c r="C39" s="43" t="s">
        <v>113</v>
      </c>
      <c r="D39" s="16" t="s">
        <v>33</v>
      </c>
      <c r="E39" s="16">
        <v>1</v>
      </c>
      <c r="F39" s="16" t="s">
        <v>52</v>
      </c>
      <c r="G39" s="17" t="s">
        <v>39</v>
      </c>
      <c r="H39" s="18">
        <v>5000000</v>
      </c>
      <c r="I39" s="18">
        <f t="shared" si="0"/>
        <v>5000000</v>
      </c>
      <c r="J39" s="16" t="s">
        <v>36</v>
      </c>
      <c r="K39" s="16" t="s">
        <v>37</v>
      </c>
      <c r="L39" s="19" t="s">
        <v>155</v>
      </c>
    </row>
    <row r="40" spans="2:14" ht="18">
      <c r="B40" s="42">
        <v>45111800</v>
      </c>
      <c r="C40" s="43" t="s">
        <v>114</v>
      </c>
      <c r="D40" s="16" t="s">
        <v>46</v>
      </c>
      <c r="E40" s="16">
        <v>3</v>
      </c>
      <c r="F40" s="16" t="s">
        <v>52</v>
      </c>
      <c r="G40" s="17" t="s">
        <v>39</v>
      </c>
      <c r="H40" s="18">
        <v>6500000</v>
      </c>
      <c r="I40" s="18">
        <v>17000000</v>
      </c>
      <c r="J40" s="16" t="s">
        <v>36</v>
      </c>
      <c r="K40" s="16" t="s">
        <v>37</v>
      </c>
      <c r="L40" s="19" t="s">
        <v>155</v>
      </c>
      <c r="M40" s="29"/>
      <c r="N40" s="29"/>
    </row>
    <row r="41" spans="2:14" ht="36">
      <c r="B41" s="42">
        <v>83111507</v>
      </c>
      <c r="C41" s="43" t="s">
        <v>94</v>
      </c>
      <c r="D41" s="16" t="s">
        <v>46</v>
      </c>
      <c r="E41" s="16">
        <v>3</v>
      </c>
      <c r="F41" s="16" t="s">
        <v>52</v>
      </c>
      <c r="G41" s="17" t="s">
        <v>39</v>
      </c>
      <c r="H41" s="18">
        <v>3000000</v>
      </c>
      <c r="I41" s="18">
        <v>5000000</v>
      </c>
      <c r="J41" s="16" t="s">
        <v>36</v>
      </c>
      <c r="K41" s="16" t="s">
        <v>37</v>
      </c>
      <c r="L41" s="19" t="s">
        <v>155</v>
      </c>
      <c r="M41" s="29"/>
      <c r="N41" s="29"/>
    </row>
    <row r="42" spans="2:12" ht="144">
      <c r="B42" s="44" t="s">
        <v>165</v>
      </c>
      <c r="C42" s="43" t="s">
        <v>40</v>
      </c>
      <c r="D42" s="47" t="s">
        <v>38</v>
      </c>
      <c r="E42" s="16">
        <v>7</v>
      </c>
      <c r="F42" s="16" t="s">
        <v>44</v>
      </c>
      <c r="G42" s="17" t="s">
        <v>41</v>
      </c>
      <c r="H42" s="18">
        <v>27000000</v>
      </c>
      <c r="I42" s="18">
        <f t="shared" si="0"/>
        <v>27000000</v>
      </c>
      <c r="J42" s="16" t="s">
        <v>42</v>
      </c>
      <c r="K42" s="16" t="s">
        <v>37</v>
      </c>
      <c r="L42" s="19" t="s">
        <v>155</v>
      </c>
    </row>
    <row r="43" spans="2:12" ht="409.5">
      <c r="B43" s="44" t="s">
        <v>166</v>
      </c>
      <c r="C43" s="43" t="s">
        <v>45</v>
      </c>
      <c r="D43" s="48" t="s">
        <v>46</v>
      </c>
      <c r="E43" s="16" t="s">
        <v>181</v>
      </c>
      <c r="F43" s="16" t="s">
        <v>44</v>
      </c>
      <c r="G43" s="17" t="s">
        <v>41</v>
      </c>
      <c r="H43" s="18">
        <v>45000000</v>
      </c>
      <c r="I43" s="18">
        <f t="shared" si="0"/>
        <v>45000000</v>
      </c>
      <c r="J43" s="16" t="s">
        <v>42</v>
      </c>
      <c r="K43" s="16" t="s">
        <v>37</v>
      </c>
      <c r="L43" s="19" t="s">
        <v>155</v>
      </c>
    </row>
    <row r="44" spans="2:12" ht="24">
      <c r="B44" s="42">
        <v>53102710</v>
      </c>
      <c r="C44" s="43" t="s">
        <v>115</v>
      </c>
      <c r="D44" s="16" t="s">
        <v>189</v>
      </c>
      <c r="E44" s="16">
        <v>6</v>
      </c>
      <c r="F44" s="16" t="s">
        <v>72</v>
      </c>
      <c r="G44" s="17" t="s">
        <v>41</v>
      </c>
      <c r="H44" s="18">
        <v>500000000</v>
      </c>
      <c r="I44" s="18">
        <f t="shared" si="0"/>
        <v>500000000</v>
      </c>
      <c r="J44" s="16" t="s">
        <v>36</v>
      </c>
      <c r="K44" s="16" t="s">
        <v>37</v>
      </c>
      <c r="L44" s="19" t="s">
        <v>146</v>
      </c>
    </row>
    <row r="45" spans="2:12" ht="24">
      <c r="B45" s="44" t="s">
        <v>167</v>
      </c>
      <c r="C45" s="43" t="s">
        <v>88</v>
      </c>
      <c r="D45" s="16" t="s">
        <v>38</v>
      </c>
      <c r="E45" s="16">
        <v>3</v>
      </c>
      <c r="F45" s="16" t="s">
        <v>52</v>
      </c>
      <c r="G45" s="17" t="s">
        <v>41</v>
      </c>
      <c r="H45" s="18">
        <v>3200000</v>
      </c>
      <c r="I45" s="18">
        <f t="shared" si="0"/>
        <v>3200000</v>
      </c>
      <c r="J45" s="16" t="s">
        <v>36</v>
      </c>
      <c r="K45" s="16" t="s">
        <v>37</v>
      </c>
      <c r="L45" s="19" t="s">
        <v>151</v>
      </c>
    </row>
    <row r="46" spans="2:12" ht="63">
      <c r="B46" s="42">
        <v>78181701</v>
      </c>
      <c r="C46" s="43" t="s">
        <v>182</v>
      </c>
      <c r="D46" s="16" t="s">
        <v>33</v>
      </c>
      <c r="E46" s="16">
        <v>11</v>
      </c>
      <c r="F46" s="16" t="s">
        <v>44</v>
      </c>
      <c r="G46" s="17" t="s">
        <v>47</v>
      </c>
      <c r="H46" s="18">
        <v>120000000</v>
      </c>
      <c r="I46" s="18">
        <f t="shared" si="0"/>
        <v>120000000</v>
      </c>
      <c r="J46" s="16" t="s">
        <v>36</v>
      </c>
      <c r="K46" s="16" t="s">
        <v>37</v>
      </c>
      <c r="L46" s="19" t="s">
        <v>155</v>
      </c>
    </row>
    <row r="47" spans="2:12" ht="63">
      <c r="B47" s="42">
        <v>45121516</v>
      </c>
      <c r="C47" s="43" t="s">
        <v>116</v>
      </c>
      <c r="D47" s="16" t="s">
        <v>38</v>
      </c>
      <c r="E47" s="16">
        <v>1</v>
      </c>
      <c r="F47" s="16" t="s">
        <v>52</v>
      </c>
      <c r="G47" s="17" t="s">
        <v>47</v>
      </c>
      <c r="H47" s="18">
        <v>20825000</v>
      </c>
      <c r="I47" s="18">
        <f t="shared" si="0"/>
        <v>20825000</v>
      </c>
      <c r="J47" s="16" t="s">
        <v>36</v>
      </c>
      <c r="K47" s="16" t="s">
        <v>37</v>
      </c>
      <c r="L47" s="19" t="s">
        <v>148</v>
      </c>
    </row>
    <row r="48" spans="2:14" s="10" customFormat="1" ht="50.25" customHeight="1">
      <c r="B48" s="42">
        <v>55101519</v>
      </c>
      <c r="C48" s="43" t="s">
        <v>48</v>
      </c>
      <c r="D48" s="16" t="s">
        <v>33</v>
      </c>
      <c r="E48" s="16">
        <v>10</v>
      </c>
      <c r="F48" s="16" t="s">
        <v>52</v>
      </c>
      <c r="G48" s="17" t="s">
        <v>49</v>
      </c>
      <c r="H48" s="18">
        <v>10000000</v>
      </c>
      <c r="I48" s="18">
        <f t="shared" si="0"/>
        <v>10000000</v>
      </c>
      <c r="J48" s="16" t="s">
        <v>36</v>
      </c>
      <c r="K48" s="16" t="s">
        <v>37</v>
      </c>
      <c r="L48" s="19" t="s">
        <v>149</v>
      </c>
      <c r="M48" s="52"/>
      <c r="N48" s="52"/>
    </row>
    <row r="49" spans="2:15" s="52" customFormat="1" ht="48">
      <c r="B49" s="44" t="s">
        <v>168</v>
      </c>
      <c r="C49" s="43" t="s">
        <v>180</v>
      </c>
      <c r="D49" s="16" t="s">
        <v>46</v>
      </c>
      <c r="E49" s="16">
        <v>10</v>
      </c>
      <c r="F49" s="16" t="s">
        <v>52</v>
      </c>
      <c r="G49" s="17" t="s">
        <v>50</v>
      </c>
      <c r="H49" s="18">
        <v>20000000</v>
      </c>
      <c r="I49" s="18">
        <f t="shared" si="0"/>
        <v>20000000</v>
      </c>
      <c r="J49" s="16" t="s">
        <v>36</v>
      </c>
      <c r="K49" s="16" t="s">
        <v>37</v>
      </c>
      <c r="L49" s="19" t="s">
        <v>148</v>
      </c>
      <c r="O49" s="10"/>
    </row>
    <row r="50" spans="1:15" s="3" customFormat="1" ht="27">
      <c r="A50" s="29"/>
      <c r="B50" s="42">
        <v>78102203</v>
      </c>
      <c r="C50" s="43" t="s">
        <v>117</v>
      </c>
      <c r="D50" s="16" t="s">
        <v>33</v>
      </c>
      <c r="E50" s="16">
        <v>11</v>
      </c>
      <c r="F50" s="16" t="s">
        <v>44</v>
      </c>
      <c r="G50" s="17" t="s">
        <v>51</v>
      </c>
      <c r="H50" s="18">
        <v>39600000</v>
      </c>
      <c r="I50" s="18">
        <f t="shared" si="0"/>
        <v>39600000</v>
      </c>
      <c r="J50" s="16" t="s">
        <v>36</v>
      </c>
      <c r="K50" s="16" t="s">
        <v>37</v>
      </c>
      <c r="L50" s="19" t="s">
        <v>155</v>
      </c>
      <c r="O50" s="1"/>
    </row>
    <row r="51" spans="1:15" s="3" customFormat="1" ht="24">
      <c r="A51" s="29"/>
      <c r="B51" s="42">
        <v>72101511</v>
      </c>
      <c r="C51" s="43" t="s">
        <v>118</v>
      </c>
      <c r="D51" s="16" t="s">
        <v>38</v>
      </c>
      <c r="E51" s="16">
        <v>7</v>
      </c>
      <c r="F51" s="16" t="s">
        <v>52</v>
      </c>
      <c r="G51" s="17" t="s">
        <v>53</v>
      </c>
      <c r="H51" s="18">
        <v>10000000</v>
      </c>
      <c r="I51" s="18">
        <f t="shared" si="0"/>
        <v>10000000</v>
      </c>
      <c r="J51" s="16" t="s">
        <v>36</v>
      </c>
      <c r="K51" s="16" t="s">
        <v>37</v>
      </c>
      <c r="L51" s="19" t="s">
        <v>155</v>
      </c>
      <c r="O51" s="1"/>
    </row>
    <row r="52" spans="2:15" s="29" customFormat="1" ht="36">
      <c r="B52" s="42">
        <v>41113038</v>
      </c>
      <c r="C52" s="43" t="s">
        <v>183</v>
      </c>
      <c r="D52" s="16" t="s">
        <v>38</v>
      </c>
      <c r="E52" s="16">
        <v>2</v>
      </c>
      <c r="F52" s="16" t="s">
        <v>184</v>
      </c>
      <c r="G52" s="17" t="s">
        <v>53</v>
      </c>
      <c r="H52" s="18">
        <v>12000000</v>
      </c>
      <c r="I52" s="18">
        <f t="shared" si="0"/>
        <v>12000000</v>
      </c>
      <c r="J52" s="16" t="s">
        <v>36</v>
      </c>
      <c r="K52" s="16" t="s">
        <v>37</v>
      </c>
      <c r="L52" s="19" t="s">
        <v>148</v>
      </c>
      <c r="O52" s="1"/>
    </row>
    <row r="53" spans="1:15" s="3" customFormat="1" ht="24">
      <c r="A53" s="29"/>
      <c r="B53" s="42">
        <v>78181507</v>
      </c>
      <c r="C53" s="43" t="s">
        <v>179</v>
      </c>
      <c r="D53" s="16" t="s">
        <v>189</v>
      </c>
      <c r="E53" s="16">
        <v>10</v>
      </c>
      <c r="F53" s="16" t="s">
        <v>44</v>
      </c>
      <c r="G53" s="17" t="s">
        <v>53</v>
      </c>
      <c r="H53" s="18">
        <f>100000000-12000000</f>
        <v>88000000</v>
      </c>
      <c r="I53" s="18">
        <f t="shared" si="0"/>
        <v>88000000</v>
      </c>
      <c r="J53" s="16" t="s">
        <v>36</v>
      </c>
      <c r="K53" s="16" t="s">
        <v>37</v>
      </c>
      <c r="L53" s="19" t="s">
        <v>148</v>
      </c>
      <c r="O53" s="1"/>
    </row>
    <row r="54" spans="1:15" s="3" customFormat="1" ht="24">
      <c r="A54" s="29"/>
      <c r="B54" s="42">
        <v>78181507</v>
      </c>
      <c r="C54" s="43" t="s">
        <v>54</v>
      </c>
      <c r="D54" s="16" t="s">
        <v>189</v>
      </c>
      <c r="E54" s="16">
        <v>10</v>
      </c>
      <c r="F54" s="16" t="s">
        <v>44</v>
      </c>
      <c r="G54" s="17" t="s">
        <v>53</v>
      </c>
      <c r="H54" s="18">
        <f>80000000-12000000</f>
        <v>68000000</v>
      </c>
      <c r="I54" s="18">
        <f t="shared" si="0"/>
        <v>68000000</v>
      </c>
      <c r="J54" s="16" t="s">
        <v>36</v>
      </c>
      <c r="K54" s="16" t="s">
        <v>37</v>
      </c>
      <c r="L54" s="19" t="s">
        <v>148</v>
      </c>
      <c r="O54" s="1"/>
    </row>
    <row r="55" spans="1:15" s="3" customFormat="1" ht="24">
      <c r="A55" s="29"/>
      <c r="B55" s="42">
        <v>72102900</v>
      </c>
      <c r="C55" s="43" t="s">
        <v>119</v>
      </c>
      <c r="D55" s="16" t="s">
        <v>93</v>
      </c>
      <c r="E55" s="16">
        <v>8</v>
      </c>
      <c r="F55" s="16" t="s">
        <v>52</v>
      </c>
      <c r="G55" s="17" t="s">
        <v>53</v>
      </c>
      <c r="H55" s="18">
        <v>10000000</v>
      </c>
      <c r="I55" s="18">
        <f t="shared" si="0"/>
        <v>10000000</v>
      </c>
      <c r="J55" s="16" t="s">
        <v>36</v>
      </c>
      <c r="K55" s="16" t="s">
        <v>37</v>
      </c>
      <c r="L55" s="19" t="s">
        <v>155</v>
      </c>
      <c r="O55" s="1"/>
    </row>
    <row r="56" spans="2:15" s="29" customFormat="1" ht="36">
      <c r="B56" s="42">
        <v>80131502</v>
      </c>
      <c r="C56" s="43" t="s">
        <v>55</v>
      </c>
      <c r="D56" s="16" t="s">
        <v>33</v>
      </c>
      <c r="E56" s="16">
        <v>11</v>
      </c>
      <c r="F56" s="16" t="s">
        <v>44</v>
      </c>
      <c r="G56" s="17" t="s">
        <v>56</v>
      </c>
      <c r="H56" s="18">
        <v>25446250</v>
      </c>
      <c r="I56" s="18">
        <f>+H56</f>
        <v>25446250</v>
      </c>
      <c r="J56" s="16" t="s">
        <v>36</v>
      </c>
      <c r="K56" s="16" t="s">
        <v>37</v>
      </c>
      <c r="L56" s="19" t="s">
        <v>147</v>
      </c>
      <c r="O56" s="1"/>
    </row>
    <row r="57" spans="1:15" s="3" customFormat="1" ht="24">
      <c r="A57" s="29"/>
      <c r="B57" s="42">
        <v>80131502</v>
      </c>
      <c r="C57" s="43" t="s">
        <v>57</v>
      </c>
      <c r="D57" s="16" t="s">
        <v>33</v>
      </c>
      <c r="E57" s="16">
        <v>11</v>
      </c>
      <c r="F57" s="16" t="s">
        <v>44</v>
      </c>
      <c r="G57" s="17" t="s">
        <v>56</v>
      </c>
      <c r="H57" s="18">
        <v>78828750</v>
      </c>
      <c r="I57" s="18">
        <f t="shared" si="0"/>
        <v>78828750</v>
      </c>
      <c r="J57" s="16" t="s">
        <v>42</v>
      </c>
      <c r="K57" s="16" t="s">
        <v>37</v>
      </c>
      <c r="L57" s="19" t="s">
        <v>147</v>
      </c>
      <c r="O57" s="1"/>
    </row>
    <row r="58" spans="1:15" s="3" customFormat="1" ht="27">
      <c r="A58" s="29"/>
      <c r="B58" s="42">
        <v>93141808</v>
      </c>
      <c r="C58" s="43" t="s">
        <v>89</v>
      </c>
      <c r="D58" s="16" t="s">
        <v>33</v>
      </c>
      <c r="E58" s="16">
        <v>11</v>
      </c>
      <c r="F58" s="16" t="s">
        <v>44</v>
      </c>
      <c r="G58" s="17" t="s">
        <v>58</v>
      </c>
      <c r="H58" s="18">
        <v>40000000</v>
      </c>
      <c r="I58" s="18">
        <f t="shared" si="0"/>
        <v>40000000</v>
      </c>
      <c r="J58" s="16" t="s">
        <v>36</v>
      </c>
      <c r="K58" s="16" t="s">
        <v>37</v>
      </c>
      <c r="L58" s="19" t="s">
        <v>147</v>
      </c>
      <c r="O58" s="1"/>
    </row>
    <row r="59" spans="1:15" s="3" customFormat="1" ht="36">
      <c r="A59" s="29"/>
      <c r="B59" s="42">
        <v>93141506</v>
      </c>
      <c r="C59" s="43" t="s">
        <v>59</v>
      </c>
      <c r="D59" s="16" t="s">
        <v>33</v>
      </c>
      <c r="E59" s="16">
        <v>11</v>
      </c>
      <c r="F59" s="16" t="s">
        <v>44</v>
      </c>
      <c r="G59" s="17" t="s">
        <v>58</v>
      </c>
      <c r="H59" s="18">
        <v>40000000</v>
      </c>
      <c r="I59" s="18">
        <f t="shared" si="0"/>
        <v>40000000</v>
      </c>
      <c r="J59" s="16" t="s">
        <v>36</v>
      </c>
      <c r="K59" s="16" t="s">
        <v>37</v>
      </c>
      <c r="L59" s="19" t="s">
        <v>147</v>
      </c>
      <c r="O59" s="1"/>
    </row>
    <row r="60" spans="1:15" s="3" customFormat="1" ht="36">
      <c r="A60" s="29"/>
      <c r="B60" s="42">
        <v>78181505</v>
      </c>
      <c r="C60" s="43" t="s">
        <v>90</v>
      </c>
      <c r="D60" s="53" t="s">
        <v>189</v>
      </c>
      <c r="E60" s="16">
        <v>7</v>
      </c>
      <c r="F60" s="16" t="s">
        <v>52</v>
      </c>
      <c r="G60" s="17" t="s">
        <v>60</v>
      </c>
      <c r="H60" s="18">
        <v>15000000</v>
      </c>
      <c r="I60" s="18">
        <f t="shared" si="0"/>
        <v>15000000</v>
      </c>
      <c r="J60" s="16" t="s">
        <v>36</v>
      </c>
      <c r="K60" s="16" t="s">
        <v>37</v>
      </c>
      <c r="L60" s="19" t="s">
        <v>148</v>
      </c>
      <c r="O60" s="1"/>
    </row>
    <row r="61" spans="1:15" s="3" customFormat="1" ht="24">
      <c r="A61" s="29"/>
      <c r="B61" s="42">
        <v>84131500</v>
      </c>
      <c r="C61" s="43" t="s">
        <v>91</v>
      </c>
      <c r="D61" s="16" t="s">
        <v>33</v>
      </c>
      <c r="E61" s="16">
        <v>11</v>
      </c>
      <c r="F61" s="16" t="s">
        <v>44</v>
      </c>
      <c r="G61" s="17" t="s">
        <v>61</v>
      </c>
      <c r="H61" s="18">
        <v>27000000</v>
      </c>
      <c r="I61" s="18">
        <f t="shared" si="0"/>
        <v>27000000</v>
      </c>
      <c r="J61" s="16" t="s">
        <v>36</v>
      </c>
      <c r="K61" s="16" t="s">
        <v>37</v>
      </c>
      <c r="L61" s="19" t="s">
        <v>147</v>
      </c>
      <c r="O61" s="1"/>
    </row>
    <row r="62" spans="1:15" s="3" customFormat="1" ht="24">
      <c r="A62" s="29"/>
      <c r="B62" s="42">
        <v>84131603</v>
      </c>
      <c r="C62" s="43" t="s">
        <v>62</v>
      </c>
      <c r="D62" s="16" t="s">
        <v>33</v>
      </c>
      <c r="E62" s="16">
        <v>11</v>
      </c>
      <c r="F62" s="16" t="s">
        <v>44</v>
      </c>
      <c r="G62" s="17" t="s">
        <v>63</v>
      </c>
      <c r="H62" s="18">
        <v>22000000</v>
      </c>
      <c r="I62" s="18">
        <f t="shared" si="0"/>
        <v>22000000</v>
      </c>
      <c r="J62" s="16" t="s">
        <v>36</v>
      </c>
      <c r="K62" s="16" t="s">
        <v>37</v>
      </c>
      <c r="L62" s="19" t="s">
        <v>148</v>
      </c>
      <c r="O62" s="1"/>
    </row>
    <row r="63" spans="1:15" s="3" customFormat="1" ht="36">
      <c r="A63" s="29"/>
      <c r="B63" s="42">
        <v>84131500</v>
      </c>
      <c r="C63" s="43" t="s">
        <v>64</v>
      </c>
      <c r="D63" s="16" t="s">
        <v>33</v>
      </c>
      <c r="E63" s="16">
        <v>11</v>
      </c>
      <c r="F63" s="16" t="s">
        <v>44</v>
      </c>
      <c r="G63" s="17" t="s">
        <v>63</v>
      </c>
      <c r="H63" s="18">
        <v>28000000</v>
      </c>
      <c r="I63" s="18">
        <f t="shared" si="0"/>
        <v>28000000</v>
      </c>
      <c r="J63" s="16" t="s">
        <v>36</v>
      </c>
      <c r="K63" s="16" t="s">
        <v>37</v>
      </c>
      <c r="L63" s="19" t="s">
        <v>147</v>
      </c>
      <c r="O63" s="1"/>
    </row>
    <row r="64" spans="1:15" s="3" customFormat="1" ht="84">
      <c r="A64" s="29"/>
      <c r="B64" s="44" t="s">
        <v>171</v>
      </c>
      <c r="C64" s="43" t="s">
        <v>120</v>
      </c>
      <c r="D64" s="16" t="s">
        <v>33</v>
      </c>
      <c r="E64" s="16">
        <v>11</v>
      </c>
      <c r="F64" s="16" t="s">
        <v>34</v>
      </c>
      <c r="G64" s="17" t="s">
        <v>102</v>
      </c>
      <c r="H64" s="18">
        <v>103400000</v>
      </c>
      <c r="I64" s="18">
        <f t="shared" si="0"/>
        <v>103400000</v>
      </c>
      <c r="J64" s="16" t="s">
        <v>36</v>
      </c>
      <c r="K64" s="16" t="s">
        <v>37</v>
      </c>
      <c r="L64" s="19" t="s">
        <v>151</v>
      </c>
      <c r="O64" s="1"/>
    </row>
    <row r="65" spans="2:15" s="29" customFormat="1" ht="45">
      <c r="B65" s="42">
        <v>80111622</v>
      </c>
      <c r="C65" s="43" t="s">
        <v>121</v>
      </c>
      <c r="D65" s="16" t="s">
        <v>33</v>
      </c>
      <c r="E65" s="16">
        <v>11</v>
      </c>
      <c r="F65" s="16" t="s">
        <v>34</v>
      </c>
      <c r="G65" s="17" t="s">
        <v>122</v>
      </c>
      <c r="H65" s="18">
        <v>51700000</v>
      </c>
      <c r="I65" s="18">
        <f t="shared" si="0"/>
        <v>51700000</v>
      </c>
      <c r="J65" s="16" t="s">
        <v>36</v>
      </c>
      <c r="K65" s="16" t="s">
        <v>37</v>
      </c>
      <c r="L65" s="19" t="s">
        <v>151</v>
      </c>
      <c r="O65" s="1"/>
    </row>
    <row r="66" spans="1:15" s="3" customFormat="1" ht="36">
      <c r="A66" s="29"/>
      <c r="B66" s="42">
        <v>82101802</v>
      </c>
      <c r="C66" s="43" t="s">
        <v>65</v>
      </c>
      <c r="D66" s="16" t="s">
        <v>46</v>
      </c>
      <c r="E66" s="16">
        <v>10</v>
      </c>
      <c r="F66" s="16" t="s">
        <v>72</v>
      </c>
      <c r="G66" s="17" t="s">
        <v>67</v>
      </c>
      <c r="H66" s="18">
        <v>275500000</v>
      </c>
      <c r="I66" s="18">
        <f t="shared" si="0"/>
        <v>275500000</v>
      </c>
      <c r="J66" s="16" t="s">
        <v>36</v>
      </c>
      <c r="K66" s="16" t="s">
        <v>37</v>
      </c>
      <c r="L66" s="19" t="s">
        <v>146</v>
      </c>
      <c r="O66" s="1"/>
    </row>
    <row r="67" spans="1:15" s="3" customFormat="1" ht="36">
      <c r="A67" s="29"/>
      <c r="B67" s="42">
        <v>82101802</v>
      </c>
      <c r="C67" s="43" t="s">
        <v>123</v>
      </c>
      <c r="D67" s="16" t="s">
        <v>33</v>
      </c>
      <c r="E67" s="16">
        <v>11</v>
      </c>
      <c r="F67" s="16" t="s">
        <v>34</v>
      </c>
      <c r="G67" s="17" t="s">
        <v>67</v>
      </c>
      <c r="H67" s="18">
        <v>38500000</v>
      </c>
      <c r="I67" s="18">
        <f t="shared" si="0"/>
        <v>38500000</v>
      </c>
      <c r="J67" s="16" t="s">
        <v>36</v>
      </c>
      <c r="K67" s="16" t="s">
        <v>37</v>
      </c>
      <c r="L67" s="19" t="s">
        <v>146</v>
      </c>
      <c r="O67" s="1"/>
    </row>
    <row r="68" spans="2:15" s="29" customFormat="1" ht="36">
      <c r="B68" s="42">
        <v>80111619</v>
      </c>
      <c r="C68" s="43" t="s">
        <v>124</v>
      </c>
      <c r="D68" s="16" t="s">
        <v>33</v>
      </c>
      <c r="E68" s="16">
        <v>11</v>
      </c>
      <c r="F68" s="16" t="s">
        <v>34</v>
      </c>
      <c r="G68" s="17" t="s">
        <v>67</v>
      </c>
      <c r="H68" s="18">
        <v>22000000</v>
      </c>
      <c r="I68" s="18">
        <f t="shared" si="0"/>
        <v>22000000</v>
      </c>
      <c r="J68" s="16" t="s">
        <v>36</v>
      </c>
      <c r="K68" s="16" t="s">
        <v>37</v>
      </c>
      <c r="L68" s="19" t="s">
        <v>146</v>
      </c>
      <c r="O68" s="1"/>
    </row>
    <row r="69" spans="1:15" s="3" customFormat="1" ht="36">
      <c r="A69" s="29"/>
      <c r="B69" s="45" t="s">
        <v>172</v>
      </c>
      <c r="C69" s="43" t="s">
        <v>69</v>
      </c>
      <c r="D69" s="16" t="s">
        <v>38</v>
      </c>
      <c r="E69" s="16">
        <v>6</v>
      </c>
      <c r="F69" s="16" t="s">
        <v>72</v>
      </c>
      <c r="G69" s="17" t="s">
        <v>70</v>
      </c>
      <c r="H69" s="18">
        <v>230571494</v>
      </c>
      <c r="I69" s="18">
        <f t="shared" si="0"/>
        <v>230571494</v>
      </c>
      <c r="J69" s="16" t="s">
        <v>36</v>
      </c>
      <c r="K69" s="16" t="s">
        <v>37</v>
      </c>
      <c r="L69" s="19" t="s">
        <v>156</v>
      </c>
      <c r="O69" s="1"/>
    </row>
    <row r="70" spans="1:15" s="3" customFormat="1" ht="36">
      <c r="A70" s="29"/>
      <c r="B70" s="42">
        <v>81102201</v>
      </c>
      <c r="C70" s="43" t="s">
        <v>71</v>
      </c>
      <c r="D70" s="16" t="s">
        <v>38</v>
      </c>
      <c r="E70" s="16">
        <v>6</v>
      </c>
      <c r="F70" s="16" t="s">
        <v>66</v>
      </c>
      <c r="G70" s="17" t="s">
        <v>70</v>
      </c>
      <c r="H70" s="18">
        <v>23057149</v>
      </c>
      <c r="I70" s="18">
        <f t="shared" si="0"/>
        <v>23057149</v>
      </c>
      <c r="J70" s="16" t="s">
        <v>36</v>
      </c>
      <c r="K70" s="16" t="s">
        <v>37</v>
      </c>
      <c r="L70" s="19" t="s">
        <v>156</v>
      </c>
      <c r="O70" s="1"/>
    </row>
    <row r="71" spans="1:15" s="3" customFormat="1" ht="36">
      <c r="A71" s="29"/>
      <c r="B71" s="45" t="s">
        <v>172</v>
      </c>
      <c r="C71" s="43" t="s">
        <v>125</v>
      </c>
      <c r="D71" s="16" t="s">
        <v>43</v>
      </c>
      <c r="E71" s="16">
        <v>9</v>
      </c>
      <c r="F71" s="16" t="s">
        <v>72</v>
      </c>
      <c r="G71" s="17" t="s">
        <v>70</v>
      </c>
      <c r="H71" s="18">
        <v>241139950</v>
      </c>
      <c r="I71" s="18">
        <f t="shared" si="0"/>
        <v>241139950</v>
      </c>
      <c r="J71" s="16" t="s">
        <v>36</v>
      </c>
      <c r="K71" s="16" t="s">
        <v>37</v>
      </c>
      <c r="L71" s="19" t="s">
        <v>146</v>
      </c>
      <c r="O71" s="1"/>
    </row>
    <row r="72" spans="1:15" s="3" customFormat="1" ht="36">
      <c r="A72" s="29"/>
      <c r="B72" s="42">
        <v>80111614</v>
      </c>
      <c r="C72" s="43" t="s">
        <v>73</v>
      </c>
      <c r="D72" s="16" t="s">
        <v>33</v>
      </c>
      <c r="E72" s="16">
        <v>11</v>
      </c>
      <c r="F72" s="16" t="s">
        <v>34</v>
      </c>
      <c r="G72" s="17" t="s">
        <v>70</v>
      </c>
      <c r="H72" s="18">
        <v>44000000</v>
      </c>
      <c r="I72" s="18">
        <f t="shared" si="0"/>
        <v>44000000</v>
      </c>
      <c r="J72" s="16" t="s">
        <v>36</v>
      </c>
      <c r="K72" s="16" t="s">
        <v>37</v>
      </c>
      <c r="L72" s="19" t="s">
        <v>156</v>
      </c>
      <c r="O72" s="1"/>
    </row>
    <row r="73" spans="1:15" s="3" customFormat="1" ht="36">
      <c r="A73" s="29"/>
      <c r="B73" s="42">
        <v>80111604</v>
      </c>
      <c r="C73" s="43" t="s">
        <v>126</v>
      </c>
      <c r="D73" s="16" t="s">
        <v>33</v>
      </c>
      <c r="E73" s="16">
        <v>11</v>
      </c>
      <c r="F73" s="16" t="s">
        <v>34</v>
      </c>
      <c r="G73" s="17" t="s">
        <v>70</v>
      </c>
      <c r="H73" s="18">
        <v>110000000</v>
      </c>
      <c r="I73" s="18">
        <f t="shared" si="0"/>
        <v>110000000</v>
      </c>
      <c r="J73" s="16" t="s">
        <v>36</v>
      </c>
      <c r="K73" s="16" t="s">
        <v>37</v>
      </c>
      <c r="L73" s="19" t="s">
        <v>156</v>
      </c>
      <c r="O73" s="1"/>
    </row>
    <row r="74" spans="1:15" s="3" customFormat="1" ht="108">
      <c r="A74" s="29"/>
      <c r="B74" s="44" t="s">
        <v>173</v>
      </c>
      <c r="C74" s="43" t="s">
        <v>74</v>
      </c>
      <c r="D74" s="16" t="s">
        <v>93</v>
      </c>
      <c r="E74" s="16">
        <v>11</v>
      </c>
      <c r="F74" s="16" t="s">
        <v>44</v>
      </c>
      <c r="G74" s="17" t="s">
        <v>70</v>
      </c>
      <c r="H74" s="18">
        <v>95673689</v>
      </c>
      <c r="I74" s="18">
        <f t="shared" si="0"/>
        <v>95673689</v>
      </c>
      <c r="J74" s="16" t="s">
        <v>36</v>
      </c>
      <c r="K74" s="16" t="s">
        <v>37</v>
      </c>
      <c r="L74" s="19" t="s">
        <v>156</v>
      </c>
      <c r="O74" s="1"/>
    </row>
    <row r="75" spans="1:15" s="3" customFormat="1" ht="36">
      <c r="A75" s="29"/>
      <c r="B75" s="42">
        <v>81102201</v>
      </c>
      <c r="C75" s="43" t="s">
        <v>75</v>
      </c>
      <c r="D75" s="16" t="s">
        <v>93</v>
      </c>
      <c r="E75" s="16">
        <v>6</v>
      </c>
      <c r="F75" s="16" t="s">
        <v>44</v>
      </c>
      <c r="G75" s="17" t="s">
        <v>70</v>
      </c>
      <c r="H75" s="18">
        <v>75088890</v>
      </c>
      <c r="I75" s="18">
        <f t="shared" si="0"/>
        <v>75088890</v>
      </c>
      <c r="J75" s="16" t="s">
        <v>36</v>
      </c>
      <c r="K75" s="16" t="s">
        <v>37</v>
      </c>
      <c r="L75" s="19" t="s">
        <v>156</v>
      </c>
      <c r="O75" s="1"/>
    </row>
    <row r="76" spans="1:15" s="3" customFormat="1" ht="36">
      <c r="A76" s="29"/>
      <c r="B76" s="42">
        <v>81102201</v>
      </c>
      <c r="C76" s="43" t="s">
        <v>76</v>
      </c>
      <c r="D76" s="16" t="s">
        <v>93</v>
      </c>
      <c r="E76" s="16">
        <v>6</v>
      </c>
      <c r="F76" s="16" t="s">
        <v>66</v>
      </c>
      <c r="G76" s="17" t="s">
        <v>70</v>
      </c>
      <c r="H76" s="18">
        <v>7946644</v>
      </c>
      <c r="I76" s="18">
        <f t="shared" si="0"/>
        <v>7946644</v>
      </c>
      <c r="J76" s="16" t="s">
        <v>36</v>
      </c>
      <c r="K76" s="16" t="s">
        <v>37</v>
      </c>
      <c r="L76" s="19" t="s">
        <v>156</v>
      </c>
      <c r="O76" s="1"/>
    </row>
    <row r="77" spans="1:15" s="3" customFormat="1" ht="36">
      <c r="A77" s="29"/>
      <c r="B77" s="42">
        <v>81102201</v>
      </c>
      <c r="C77" s="43" t="s">
        <v>127</v>
      </c>
      <c r="D77" s="16" t="s">
        <v>38</v>
      </c>
      <c r="E77" s="16">
        <v>6</v>
      </c>
      <c r="F77" s="16" t="s">
        <v>44</v>
      </c>
      <c r="G77" s="17" t="s">
        <v>70</v>
      </c>
      <c r="H77" s="18">
        <v>67833821</v>
      </c>
      <c r="I77" s="18">
        <f t="shared" si="0"/>
        <v>67833821</v>
      </c>
      <c r="J77" s="16" t="s">
        <v>36</v>
      </c>
      <c r="K77" s="16" t="s">
        <v>37</v>
      </c>
      <c r="L77" s="19" t="s">
        <v>156</v>
      </c>
      <c r="O77" s="1"/>
    </row>
    <row r="78" spans="1:15" s="3" customFormat="1" ht="55.5" customHeight="1">
      <c r="A78" s="29"/>
      <c r="B78" s="42">
        <v>93142103</v>
      </c>
      <c r="C78" s="43" t="s">
        <v>128</v>
      </c>
      <c r="D78" s="16" t="s">
        <v>46</v>
      </c>
      <c r="E78" s="16">
        <v>10</v>
      </c>
      <c r="F78" s="16" t="s">
        <v>68</v>
      </c>
      <c r="G78" s="17" t="s">
        <v>77</v>
      </c>
      <c r="H78" s="18">
        <v>113460000</v>
      </c>
      <c r="I78" s="18">
        <f t="shared" si="0"/>
        <v>113460000</v>
      </c>
      <c r="J78" s="16" t="s">
        <v>36</v>
      </c>
      <c r="K78" s="16" t="s">
        <v>37</v>
      </c>
      <c r="L78" s="19" t="s">
        <v>157</v>
      </c>
      <c r="O78" s="1"/>
    </row>
    <row r="79" spans="2:15" s="29" customFormat="1" ht="27">
      <c r="B79" s="42">
        <v>80101500</v>
      </c>
      <c r="C79" s="43" t="s">
        <v>129</v>
      </c>
      <c r="D79" s="16" t="s">
        <v>46</v>
      </c>
      <c r="E79" s="16">
        <v>10</v>
      </c>
      <c r="F79" s="16" t="s">
        <v>44</v>
      </c>
      <c r="G79" s="17" t="s">
        <v>78</v>
      </c>
      <c r="H79" s="18">
        <v>112800000</v>
      </c>
      <c r="I79" s="18">
        <f t="shared" si="0"/>
        <v>112800000</v>
      </c>
      <c r="J79" s="16" t="s">
        <v>36</v>
      </c>
      <c r="K79" s="16" t="s">
        <v>37</v>
      </c>
      <c r="L79" s="19" t="s">
        <v>157</v>
      </c>
      <c r="O79" s="1"/>
    </row>
    <row r="80" spans="1:15" s="3" customFormat="1" ht="27">
      <c r="A80" s="29"/>
      <c r="B80" s="42">
        <v>80101500</v>
      </c>
      <c r="C80" s="43" t="s">
        <v>130</v>
      </c>
      <c r="D80" s="16" t="s">
        <v>46</v>
      </c>
      <c r="E80" s="16">
        <v>10</v>
      </c>
      <c r="F80" s="16" t="s">
        <v>44</v>
      </c>
      <c r="G80" s="17" t="s">
        <v>78</v>
      </c>
      <c r="H80" s="18">
        <v>192200000</v>
      </c>
      <c r="I80" s="18">
        <f t="shared" si="0"/>
        <v>192200000</v>
      </c>
      <c r="J80" s="16" t="s">
        <v>36</v>
      </c>
      <c r="K80" s="16" t="s">
        <v>37</v>
      </c>
      <c r="L80" s="19" t="s">
        <v>146</v>
      </c>
      <c r="O80" s="1"/>
    </row>
    <row r="81" spans="1:15" s="3" customFormat="1" ht="27">
      <c r="A81" s="29"/>
      <c r="B81" s="42">
        <v>80101500</v>
      </c>
      <c r="C81" s="43" t="s">
        <v>131</v>
      </c>
      <c r="D81" s="16" t="s">
        <v>46</v>
      </c>
      <c r="E81" s="16">
        <v>10</v>
      </c>
      <c r="F81" s="16" t="s">
        <v>44</v>
      </c>
      <c r="G81" s="17" t="s">
        <v>78</v>
      </c>
      <c r="H81" s="18">
        <v>124000000</v>
      </c>
      <c r="I81" s="18">
        <f t="shared" si="0"/>
        <v>124000000</v>
      </c>
      <c r="J81" s="16" t="s">
        <v>36</v>
      </c>
      <c r="K81" s="16" t="s">
        <v>37</v>
      </c>
      <c r="L81" s="19" t="s">
        <v>151</v>
      </c>
      <c r="O81" s="1"/>
    </row>
    <row r="82" spans="1:15" s="3" customFormat="1" ht="39" customHeight="1">
      <c r="A82" s="29"/>
      <c r="B82" s="42">
        <v>41113038</v>
      </c>
      <c r="C82" s="43" t="s">
        <v>79</v>
      </c>
      <c r="D82" s="16" t="s">
        <v>43</v>
      </c>
      <c r="E82" s="16">
        <v>6</v>
      </c>
      <c r="F82" s="16" t="s">
        <v>52</v>
      </c>
      <c r="G82" s="17" t="s">
        <v>78</v>
      </c>
      <c r="H82" s="18">
        <v>15000000</v>
      </c>
      <c r="I82" s="18">
        <f t="shared" si="0"/>
        <v>15000000</v>
      </c>
      <c r="J82" s="16" t="s">
        <v>36</v>
      </c>
      <c r="K82" s="16" t="s">
        <v>37</v>
      </c>
      <c r="L82" s="19" t="s">
        <v>148</v>
      </c>
      <c r="O82" s="1"/>
    </row>
    <row r="83" spans="1:15" s="3" customFormat="1" ht="27">
      <c r="A83" s="29"/>
      <c r="B83" s="42">
        <v>49211810</v>
      </c>
      <c r="C83" s="43" t="s">
        <v>132</v>
      </c>
      <c r="D83" s="16" t="s">
        <v>43</v>
      </c>
      <c r="E83" s="16">
        <v>6</v>
      </c>
      <c r="F83" s="16" t="s">
        <v>52</v>
      </c>
      <c r="G83" s="17" t="s">
        <v>78</v>
      </c>
      <c r="H83" s="18">
        <v>15000000</v>
      </c>
      <c r="I83" s="18">
        <f t="shared" si="0"/>
        <v>15000000</v>
      </c>
      <c r="J83" s="16" t="s">
        <v>36</v>
      </c>
      <c r="K83" s="16" t="s">
        <v>37</v>
      </c>
      <c r="L83" s="19" t="s">
        <v>148</v>
      </c>
      <c r="O83" s="1"/>
    </row>
    <row r="84" spans="1:15" s="3" customFormat="1" ht="27">
      <c r="A84" s="29"/>
      <c r="B84" s="42">
        <v>80101500</v>
      </c>
      <c r="C84" s="43" t="s">
        <v>133</v>
      </c>
      <c r="D84" s="16" t="s">
        <v>43</v>
      </c>
      <c r="E84" s="16">
        <v>9</v>
      </c>
      <c r="F84" s="16" t="s">
        <v>72</v>
      </c>
      <c r="G84" s="17" t="s">
        <v>78</v>
      </c>
      <c r="H84" s="18">
        <v>300876345</v>
      </c>
      <c r="I84" s="18">
        <f t="shared" si="0"/>
        <v>300876345</v>
      </c>
      <c r="J84" s="16" t="s">
        <v>36</v>
      </c>
      <c r="K84" s="16" t="s">
        <v>37</v>
      </c>
      <c r="L84" s="19" t="s">
        <v>146</v>
      </c>
      <c r="O84" s="1"/>
    </row>
    <row r="85" spans="1:15" s="3" customFormat="1" ht="36">
      <c r="A85" s="29"/>
      <c r="B85" s="42">
        <v>80111607</v>
      </c>
      <c r="C85" s="43" t="s">
        <v>83</v>
      </c>
      <c r="D85" s="16" t="s">
        <v>33</v>
      </c>
      <c r="E85" s="16">
        <v>11</v>
      </c>
      <c r="F85" s="16" t="s">
        <v>34</v>
      </c>
      <c r="G85" s="17" t="s">
        <v>80</v>
      </c>
      <c r="H85" s="18">
        <v>51700000</v>
      </c>
      <c r="I85" s="18">
        <f t="shared" si="0"/>
        <v>51700000</v>
      </c>
      <c r="J85" s="16" t="s">
        <v>36</v>
      </c>
      <c r="K85" s="16" t="s">
        <v>37</v>
      </c>
      <c r="L85" s="19" t="s">
        <v>146</v>
      </c>
      <c r="O85" s="1"/>
    </row>
    <row r="86" spans="2:12" ht="36">
      <c r="B86" s="42">
        <v>80111607</v>
      </c>
      <c r="C86" s="43" t="s">
        <v>134</v>
      </c>
      <c r="D86" s="16" t="s">
        <v>33</v>
      </c>
      <c r="E86" s="16">
        <v>11</v>
      </c>
      <c r="F86" s="16" t="s">
        <v>34</v>
      </c>
      <c r="G86" s="17" t="s">
        <v>80</v>
      </c>
      <c r="H86" s="18">
        <v>66000000</v>
      </c>
      <c r="I86" s="18">
        <f t="shared" si="0"/>
        <v>66000000</v>
      </c>
      <c r="J86" s="16" t="s">
        <v>36</v>
      </c>
      <c r="K86" s="16" t="s">
        <v>37</v>
      </c>
      <c r="L86" s="19" t="s">
        <v>153</v>
      </c>
    </row>
    <row r="87" spans="2:15" ht="36">
      <c r="B87" s="42">
        <v>80111607</v>
      </c>
      <c r="C87" s="43" t="s">
        <v>92</v>
      </c>
      <c r="D87" s="16" t="s">
        <v>33</v>
      </c>
      <c r="E87" s="16">
        <v>11</v>
      </c>
      <c r="F87" s="16" t="s">
        <v>34</v>
      </c>
      <c r="G87" s="17" t="s">
        <v>80</v>
      </c>
      <c r="H87" s="18">
        <v>60500000</v>
      </c>
      <c r="I87" s="18">
        <f t="shared" si="0"/>
        <v>60500000</v>
      </c>
      <c r="J87" s="16" t="s">
        <v>36</v>
      </c>
      <c r="K87" s="16" t="s">
        <v>37</v>
      </c>
      <c r="L87" s="19" t="s">
        <v>153</v>
      </c>
      <c r="O87" s="14"/>
    </row>
    <row r="88" spans="2:12" ht="48" customHeight="1">
      <c r="B88" s="44">
        <v>80111607</v>
      </c>
      <c r="C88" s="43" t="s">
        <v>176</v>
      </c>
      <c r="D88" s="16" t="s">
        <v>33</v>
      </c>
      <c r="E88" s="16">
        <v>11</v>
      </c>
      <c r="F88" s="16" t="s">
        <v>34</v>
      </c>
      <c r="G88" s="17" t="s">
        <v>80</v>
      </c>
      <c r="H88" s="18">
        <v>46200000</v>
      </c>
      <c r="I88" s="18">
        <f t="shared" si="0"/>
        <v>46200000</v>
      </c>
      <c r="J88" s="16" t="s">
        <v>36</v>
      </c>
      <c r="K88" s="16" t="s">
        <v>37</v>
      </c>
      <c r="L88" s="19" t="s">
        <v>153</v>
      </c>
    </row>
    <row r="89" spans="2:15" ht="46.5" customHeight="1">
      <c r="B89" s="44">
        <v>80121706</v>
      </c>
      <c r="C89" s="43" t="s">
        <v>169</v>
      </c>
      <c r="D89" s="16" t="s">
        <v>33</v>
      </c>
      <c r="E89" s="16">
        <v>11</v>
      </c>
      <c r="F89" s="16" t="s">
        <v>34</v>
      </c>
      <c r="G89" s="17" t="s">
        <v>80</v>
      </c>
      <c r="H89" s="18">
        <v>46200000</v>
      </c>
      <c r="I89" s="18">
        <f t="shared" si="0"/>
        <v>46200000</v>
      </c>
      <c r="J89" s="16" t="s">
        <v>36</v>
      </c>
      <c r="K89" s="16" t="s">
        <v>37</v>
      </c>
      <c r="L89" s="19" t="s">
        <v>153</v>
      </c>
      <c r="O89" s="14"/>
    </row>
    <row r="90" spans="2:15" ht="44.25" customHeight="1">
      <c r="B90" s="42">
        <v>84111603</v>
      </c>
      <c r="C90" s="43" t="s">
        <v>84</v>
      </c>
      <c r="D90" s="16" t="s">
        <v>33</v>
      </c>
      <c r="E90" s="16">
        <v>11</v>
      </c>
      <c r="F90" s="16" t="s">
        <v>34</v>
      </c>
      <c r="G90" s="17" t="s">
        <v>80</v>
      </c>
      <c r="H90" s="18">
        <v>44000000</v>
      </c>
      <c r="I90" s="18">
        <f t="shared" si="0"/>
        <v>44000000</v>
      </c>
      <c r="J90" s="16" t="s">
        <v>36</v>
      </c>
      <c r="K90" s="16" t="s">
        <v>37</v>
      </c>
      <c r="L90" s="19" t="s">
        <v>152</v>
      </c>
      <c r="O90" s="14"/>
    </row>
    <row r="91" spans="2:15" ht="36">
      <c r="B91" s="42">
        <v>80111607</v>
      </c>
      <c r="C91" s="43" t="s">
        <v>135</v>
      </c>
      <c r="D91" s="16" t="s">
        <v>33</v>
      </c>
      <c r="E91" s="16">
        <v>11</v>
      </c>
      <c r="F91" s="16" t="s">
        <v>34</v>
      </c>
      <c r="G91" s="17" t="s">
        <v>80</v>
      </c>
      <c r="H91" s="18">
        <v>44000000</v>
      </c>
      <c r="I91" s="18">
        <f t="shared" si="0"/>
        <v>44000000</v>
      </c>
      <c r="J91" s="16" t="s">
        <v>36</v>
      </c>
      <c r="K91" s="16" t="s">
        <v>37</v>
      </c>
      <c r="L91" s="19" t="s">
        <v>158</v>
      </c>
      <c r="O91" s="14"/>
    </row>
    <row r="92" spans="2:15" ht="48">
      <c r="B92" s="42">
        <v>93151507</v>
      </c>
      <c r="C92" s="43" t="s">
        <v>136</v>
      </c>
      <c r="D92" s="16" t="s">
        <v>33</v>
      </c>
      <c r="E92" s="16">
        <v>11</v>
      </c>
      <c r="F92" s="16" t="s">
        <v>34</v>
      </c>
      <c r="G92" s="17" t="s">
        <v>80</v>
      </c>
      <c r="H92" s="18">
        <v>46200000</v>
      </c>
      <c r="I92" s="18">
        <f t="shared" si="0"/>
        <v>46200000</v>
      </c>
      <c r="J92" s="16" t="s">
        <v>36</v>
      </c>
      <c r="K92" s="16" t="s">
        <v>37</v>
      </c>
      <c r="L92" s="19" t="s">
        <v>151</v>
      </c>
      <c r="O92" s="14"/>
    </row>
    <row r="93" spans="2:15" ht="36">
      <c r="B93" s="42">
        <v>93151507</v>
      </c>
      <c r="C93" s="43" t="s">
        <v>137</v>
      </c>
      <c r="D93" s="16" t="s">
        <v>33</v>
      </c>
      <c r="E93" s="16">
        <v>11</v>
      </c>
      <c r="F93" s="16" t="s">
        <v>34</v>
      </c>
      <c r="G93" s="17" t="s">
        <v>80</v>
      </c>
      <c r="H93" s="18">
        <v>46200000</v>
      </c>
      <c r="I93" s="18">
        <f t="shared" si="0"/>
        <v>46200000</v>
      </c>
      <c r="J93" s="16" t="s">
        <v>36</v>
      </c>
      <c r="K93" s="16" t="s">
        <v>37</v>
      </c>
      <c r="L93" s="19" t="s">
        <v>151</v>
      </c>
      <c r="O93" s="14"/>
    </row>
    <row r="94" spans="2:12" ht="36">
      <c r="B94" s="42">
        <v>81112101</v>
      </c>
      <c r="C94" s="43" t="s">
        <v>138</v>
      </c>
      <c r="D94" s="16" t="s">
        <v>33</v>
      </c>
      <c r="E94" s="16">
        <v>11</v>
      </c>
      <c r="F94" s="16" t="s">
        <v>34</v>
      </c>
      <c r="G94" s="17" t="s">
        <v>80</v>
      </c>
      <c r="H94" s="18">
        <v>19863682</v>
      </c>
      <c r="I94" s="18">
        <f t="shared" si="0"/>
        <v>19863682</v>
      </c>
      <c r="J94" s="16" t="s">
        <v>36</v>
      </c>
      <c r="K94" s="16" t="s">
        <v>37</v>
      </c>
      <c r="L94" s="19" t="s">
        <v>159</v>
      </c>
    </row>
    <row r="95" spans="2:12" ht="36">
      <c r="B95" s="42">
        <v>81112105</v>
      </c>
      <c r="C95" s="43" t="s">
        <v>81</v>
      </c>
      <c r="D95" s="16" t="s">
        <v>33</v>
      </c>
      <c r="E95" s="16">
        <v>11</v>
      </c>
      <c r="F95" s="16" t="s">
        <v>52</v>
      </c>
      <c r="G95" s="17" t="s">
        <v>80</v>
      </c>
      <c r="H95" s="18">
        <v>1158539</v>
      </c>
      <c r="I95" s="18">
        <f t="shared" si="0"/>
        <v>1158539</v>
      </c>
      <c r="J95" s="16" t="s">
        <v>36</v>
      </c>
      <c r="K95" s="16" t="s">
        <v>37</v>
      </c>
      <c r="L95" s="19" t="s">
        <v>159</v>
      </c>
    </row>
    <row r="96" spans="2:12" ht="36">
      <c r="B96" s="42">
        <v>81111801</v>
      </c>
      <c r="C96" s="43" t="s">
        <v>139</v>
      </c>
      <c r="D96" s="16" t="s">
        <v>33</v>
      </c>
      <c r="E96" s="16">
        <v>11</v>
      </c>
      <c r="F96" s="16" t="s">
        <v>52</v>
      </c>
      <c r="G96" s="17" t="s">
        <v>80</v>
      </c>
      <c r="H96" s="18">
        <v>3656723</v>
      </c>
      <c r="I96" s="18">
        <f t="shared" si="0"/>
        <v>3656723</v>
      </c>
      <c r="J96" s="16" t="s">
        <v>36</v>
      </c>
      <c r="K96" s="16" t="s">
        <v>37</v>
      </c>
      <c r="L96" s="19" t="s">
        <v>159</v>
      </c>
    </row>
    <row r="97" spans="2:12" ht="36">
      <c r="B97" s="42">
        <v>77102003</v>
      </c>
      <c r="C97" s="43" t="s">
        <v>174</v>
      </c>
      <c r="D97" s="16" t="s">
        <v>46</v>
      </c>
      <c r="E97" s="16">
        <v>3</v>
      </c>
      <c r="F97" s="16" t="s">
        <v>44</v>
      </c>
      <c r="G97" s="17" t="s">
        <v>80</v>
      </c>
      <c r="H97" s="18">
        <v>45832078</v>
      </c>
      <c r="I97" s="18">
        <f t="shared" si="0"/>
        <v>45832078</v>
      </c>
      <c r="J97" s="16" t="s">
        <v>36</v>
      </c>
      <c r="K97" s="16" t="s">
        <v>37</v>
      </c>
      <c r="L97" s="19" t="s">
        <v>159</v>
      </c>
    </row>
    <row r="98" spans="2:12" ht="36">
      <c r="B98" s="44">
        <v>80161506</v>
      </c>
      <c r="C98" s="43" t="s">
        <v>175</v>
      </c>
      <c r="D98" s="16" t="s">
        <v>46</v>
      </c>
      <c r="E98" s="16">
        <v>10</v>
      </c>
      <c r="F98" s="16" t="s">
        <v>44</v>
      </c>
      <c r="G98" s="17" t="s">
        <v>80</v>
      </c>
      <c r="H98" s="18">
        <v>122846954</v>
      </c>
      <c r="I98" s="18">
        <f t="shared" si="0"/>
        <v>122846954</v>
      </c>
      <c r="J98" s="16" t="s">
        <v>36</v>
      </c>
      <c r="K98" s="16" t="s">
        <v>37</v>
      </c>
      <c r="L98" s="19" t="s">
        <v>146</v>
      </c>
    </row>
    <row r="99" spans="2:12" ht="36">
      <c r="B99" s="42">
        <v>93142103</v>
      </c>
      <c r="C99" s="43" t="s">
        <v>170</v>
      </c>
      <c r="D99" s="16" t="s">
        <v>46</v>
      </c>
      <c r="E99" s="16">
        <v>10</v>
      </c>
      <c r="F99" s="16" t="s">
        <v>68</v>
      </c>
      <c r="G99" s="17" t="s">
        <v>80</v>
      </c>
      <c r="H99" s="18">
        <v>68833983</v>
      </c>
      <c r="I99" s="18">
        <f t="shared" si="0"/>
        <v>68833983</v>
      </c>
      <c r="J99" s="16" t="s">
        <v>36</v>
      </c>
      <c r="K99" s="16" t="s">
        <v>37</v>
      </c>
      <c r="L99" s="19" t="s">
        <v>148</v>
      </c>
    </row>
    <row r="100" spans="2:12" ht="36">
      <c r="B100" s="42">
        <v>46171619</v>
      </c>
      <c r="C100" s="43" t="s">
        <v>140</v>
      </c>
      <c r="D100" s="16" t="s">
        <v>189</v>
      </c>
      <c r="E100" s="16">
        <v>3</v>
      </c>
      <c r="F100" s="16" t="s">
        <v>44</v>
      </c>
      <c r="G100" s="17" t="s">
        <v>80</v>
      </c>
      <c r="H100" s="18">
        <v>26536260</v>
      </c>
      <c r="I100" s="18">
        <f aca="true" t="shared" si="1" ref="I100:I105">+H100</f>
        <v>26536260</v>
      </c>
      <c r="J100" s="16" t="s">
        <v>36</v>
      </c>
      <c r="K100" s="16" t="s">
        <v>37</v>
      </c>
      <c r="L100" s="19" t="s">
        <v>146</v>
      </c>
    </row>
    <row r="101" spans="2:12" ht="36">
      <c r="B101" s="42">
        <v>39121621</v>
      </c>
      <c r="C101" s="43" t="s">
        <v>141</v>
      </c>
      <c r="D101" s="16" t="s">
        <v>33</v>
      </c>
      <c r="E101" s="16">
        <v>3</v>
      </c>
      <c r="F101" s="16" t="s">
        <v>44</v>
      </c>
      <c r="G101" s="17" t="s">
        <v>80</v>
      </c>
      <c r="H101" s="18">
        <v>45453520</v>
      </c>
      <c r="I101" s="18">
        <f t="shared" si="1"/>
        <v>45453520</v>
      </c>
      <c r="J101" s="16" t="s">
        <v>42</v>
      </c>
      <c r="K101" s="16" t="s">
        <v>37</v>
      </c>
      <c r="L101" s="19" t="s">
        <v>155</v>
      </c>
    </row>
    <row r="102" spans="2:12" ht="36">
      <c r="B102" s="42">
        <v>40101701</v>
      </c>
      <c r="C102" s="43" t="s">
        <v>142</v>
      </c>
      <c r="D102" s="16" t="s">
        <v>46</v>
      </c>
      <c r="E102" s="16">
        <v>3</v>
      </c>
      <c r="F102" s="16" t="s">
        <v>44</v>
      </c>
      <c r="G102" s="17" t="s">
        <v>80</v>
      </c>
      <c r="H102" s="18">
        <v>128266043</v>
      </c>
      <c r="I102" s="18">
        <f t="shared" si="1"/>
        <v>128266043</v>
      </c>
      <c r="J102" s="16" t="s">
        <v>42</v>
      </c>
      <c r="K102" s="16" t="s">
        <v>37</v>
      </c>
      <c r="L102" s="19" t="s">
        <v>155</v>
      </c>
    </row>
    <row r="103" spans="2:12" ht="36">
      <c r="B103" s="42">
        <v>72102900</v>
      </c>
      <c r="C103" s="43" t="s">
        <v>143</v>
      </c>
      <c r="D103" s="16" t="s">
        <v>33</v>
      </c>
      <c r="E103" s="16">
        <v>3</v>
      </c>
      <c r="F103" s="16" t="s">
        <v>44</v>
      </c>
      <c r="G103" s="17" t="s">
        <v>80</v>
      </c>
      <c r="H103" s="18">
        <v>122904236</v>
      </c>
      <c r="I103" s="18">
        <f t="shared" si="1"/>
        <v>122904236</v>
      </c>
      <c r="J103" s="16" t="s">
        <v>36</v>
      </c>
      <c r="K103" s="16" t="s">
        <v>37</v>
      </c>
      <c r="L103" s="19" t="s">
        <v>146</v>
      </c>
    </row>
    <row r="104" spans="2:12" ht="36">
      <c r="B104" s="46" t="s">
        <v>177</v>
      </c>
      <c r="C104" s="31" t="s">
        <v>144</v>
      </c>
      <c r="D104" s="32" t="s">
        <v>33</v>
      </c>
      <c r="E104" s="32">
        <v>6</v>
      </c>
      <c r="F104" s="32" t="s">
        <v>66</v>
      </c>
      <c r="G104" s="33" t="s">
        <v>80</v>
      </c>
      <c r="H104" s="34">
        <v>150000000</v>
      </c>
      <c r="I104" s="34">
        <f t="shared" si="1"/>
        <v>150000000</v>
      </c>
      <c r="J104" s="32" t="s">
        <v>36</v>
      </c>
      <c r="K104" s="32" t="s">
        <v>37</v>
      </c>
      <c r="L104" s="35" t="s">
        <v>146</v>
      </c>
    </row>
    <row r="105" spans="2:12" ht="84">
      <c r="B105" s="46" t="s">
        <v>178</v>
      </c>
      <c r="C105" s="31" t="s">
        <v>145</v>
      </c>
      <c r="D105" s="32" t="s">
        <v>82</v>
      </c>
      <c r="E105" s="32">
        <f>12*20</f>
        <v>240</v>
      </c>
      <c r="F105" s="32" t="s">
        <v>72</v>
      </c>
      <c r="G105" s="33" t="s">
        <v>37</v>
      </c>
      <c r="H105" s="34">
        <v>0</v>
      </c>
      <c r="I105" s="34">
        <f t="shared" si="1"/>
        <v>0</v>
      </c>
      <c r="J105" s="32" t="s">
        <v>36</v>
      </c>
      <c r="K105" s="32" t="s">
        <v>37</v>
      </c>
      <c r="L105" s="35" t="s">
        <v>146</v>
      </c>
    </row>
    <row r="106" spans="2:12" ht="36.75" thickBot="1">
      <c r="B106" s="42">
        <v>80121610</v>
      </c>
      <c r="C106" s="36" t="s">
        <v>85</v>
      </c>
      <c r="D106" s="37" t="s">
        <v>82</v>
      </c>
      <c r="E106" s="37">
        <v>12</v>
      </c>
      <c r="F106" s="37" t="s">
        <v>34</v>
      </c>
      <c r="G106" s="38" t="s">
        <v>37</v>
      </c>
      <c r="H106" s="39">
        <v>0</v>
      </c>
      <c r="I106" s="39">
        <f>+H106</f>
        <v>0</v>
      </c>
      <c r="J106" s="37" t="s">
        <v>36</v>
      </c>
      <c r="K106" s="37" t="s">
        <v>37</v>
      </c>
      <c r="L106" s="40" t="s">
        <v>146</v>
      </c>
    </row>
    <row r="107" ht="15">
      <c r="H107" s="14"/>
    </row>
    <row r="108" spans="2:8" ht="15.75" thickBot="1">
      <c r="B108" s="54" t="s">
        <v>86</v>
      </c>
      <c r="C108" s="54"/>
      <c r="H108" s="14"/>
    </row>
    <row r="109" spans="2:8" ht="45">
      <c r="B109" s="20" t="s">
        <v>23</v>
      </c>
      <c r="C109" s="21" t="s">
        <v>87</v>
      </c>
      <c r="D109" s="15" t="s">
        <v>32</v>
      </c>
      <c r="H109" s="14"/>
    </row>
    <row r="110" spans="2:8" ht="15">
      <c r="B110" s="6"/>
      <c r="C110" s="22"/>
      <c r="D110" s="7"/>
      <c r="H110" s="14"/>
    </row>
    <row r="111" spans="2:4" ht="15">
      <c r="B111" s="6"/>
      <c r="C111" s="22"/>
      <c r="D111" s="7"/>
    </row>
    <row r="112" spans="2:8" ht="15">
      <c r="B112" s="6"/>
      <c r="C112" s="22"/>
      <c r="D112" s="7"/>
      <c r="H112" s="14"/>
    </row>
    <row r="113" spans="2:4" ht="15">
      <c r="B113" s="6"/>
      <c r="C113" s="22"/>
      <c r="D113" s="7"/>
    </row>
    <row r="114" spans="2:4" ht="15.75" thickBot="1">
      <c r="B114" s="12"/>
      <c r="C114" s="23"/>
      <c r="D114" s="24"/>
    </row>
  </sheetData>
  <sheetProtection/>
  <mergeCells count="3">
    <mergeCell ref="B108:C108"/>
    <mergeCell ref="E5:H9"/>
    <mergeCell ref="E11:H15"/>
  </mergeCells>
  <printOptions/>
  <pageMargins left="0.7086614173228347" right="0.7086614173228347" top="0.7480314960629921" bottom="0.7480314960629921" header="0.31496062992125984" footer="0.31496062992125984"/>
  <pageSetup horizontalDpi="300" verticalDpi="3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2018-05-28T14:14:31Z</cp:lastPrinted>
  <dcterms:created xsi:type="dcterms:W3CDTF">2017-01-19T20:08:08Z</dcterms:created>
  <dcterms:modified xsi:type="dcterms:W3CDTF">2018-07-31T17:18:54Z</dcterms:modified>
  <cp:category/>
  <cp:version/>
  <cp:contentType/>
  <cp:contentStatus/>
</cp:coreProperties>
</file>