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PAACCENIO" sheetId="1" r:id="rId1"/>
  </sheets>
  <externalReferences>
    <externalReference r:id="rId2"/>
    <externalReference r:id="rId3"/>
  </externalReferences>
  <definedNames>
    <definedName name="_xlnm._FilterDatabase" localSheetId="0" hidden="1">PAACCENIO!$A$1:$AI$17</definedName>
    <definedName name="_xlnm.Print_Area" localSheetId="0">PAACCENIO!$A$2:$AI$17</definedName>
    <definedName name="_xlnm.Print_Titles" localSheetId="0">PAACCENIO!$1:$1</definedName>
  </definedNames>
  <calcPr calcId="125725"/>
</workbook>
</file>

<file path=xl/calcChain.xml><?xml version="1.0" encoding="utf-8"?>
<calcChain xmlns="http://schemas.openxmlformats.org/spreadsheetml/2006/main">
  <c r="AB2" i="1"/>
  <c r="N3"/>
  <c r="N4"/>
  <c r="N5"/>
  <c r="N6"/>
  <c r="N7"/>
  <c r="N8"/>
  <c r="N9"/>
  <c r="N10"/>
  <c r="N11"/>
  <c r="N12"/>
  <c r="N13"/>
  <c r="N14"/>
  <c r="N15"/>
  <c r="N16"/>
  <c r="N17"/>
  <c r="N2"/>
  <c r="H17"/>
  <c r="E17"/>
  <c r="D17"/>
  <c r="C17"/>
  <c r="B17"/>
  <c r="A17"/>
  <c r="H16"/>
  <c r="E16"/>
  <c r="D16"/>
  <c r="C16"/>
  <c r="B16"/>
  <c r="A16"/>
  <c r="H15"/>
  <c r="E15"/>
  <c r="D15"/>
  <c r="C15"/>
  <c r="B15"/>
  <c r="A15"/>
  <c r="U14"/>
  <c r="H14"/>
  <c r="E14"/>
  <c r="D14"/>
  <c r="C14"/>
  <c r="B14"/>
  <c r="A14"/>
  <c r="H13"/>
  <c r="E13"/>
  <c r="D13"/>
  <c r="C13"/>
  <c r="B13"/>
  <c r="A13"/>
  <c r="H12"/>
  <c r="E12"/>
  <c r="D12"/>
  <c r="C12"/>
  <c r="B12"/>
  <c r="A12"/>
  <c r="H11"/>
  <c r="E11"/>
  <c r="D11"/>
  <c r="C11"/>
  <c r="B11"/>
  <c r="A11"/>
  <c r="H10"/>
  <c r="E10"/>
  <c r="D10"/>
  <c r="C10"/>
  <c r="B10"/>
  <c r="A10"/>
  <c r="S9"/>
  <c r="H9"/>
  <c r="E9"/>
  <c r="D9"/>
  <c r="C9"/>
  <c r="B9"/>
  <c r="A9"/>
  <c r="H8"/>
  <c r="E8"/>
  <c r="D8"/>
  <c r="C8"/>
  <c r="B8"/>
  <c r="A8"/>
  <c r="H7"/>
  <c r="E7"/>
  <c r="D7"/>
  <c r="C7"/>
  <c r="B7"/>
  <c r="A7"/>
  <c r="H6"/>
  <c r="E6"/>
  <c r="D6"/>
  <c r="C6"/>
  <c r="B6"/>
  <c r="A6"/>
  <c r="AG5"/>
  <c r="H5"/>
  <c r="E5"/>
  <c r="D5"/>
  <c r="C5"/>
  <c r="B5"/>
  <c r="A5"/>
  <c r="AG4"/>
  <c r="S4"/>
  <c r="H4"/>
  <c r="E4"/>
  <c r="D4"/>
  <c r="C4"/>
  <c r="B4"/>
  <c r="A4"/>
  <c r="AG3"/>
  <c r="H3"/>
  <c r="E3"/>
  <c r="D3"/>
  <c r="C3"/>
  <c r="B3"/>
  <c r="A3"/>
  <c r="AG2"/>
  <c r="U2"/>
  <c r="H2"/>
  <c r="E2"/>
  <c r="D2"/>
  <c r="C2"/>
  <c r="B2"/>
  <c r="A2"/>
  <c r="AG1"/>
  <c r="H1"/>
  <c r="G1"/>
  <c r="E1"/>
  <c r="D1"/>
  <c r="C1"/>
  <c r="B1"/>
</calcChain>
</file>

<file path=xl/sharedStrings.xml><?xml version="1.0" encoding="utf-8"?>
<sst xmlns="http://schemas.openxmlformats.org/spreadsheetml/2006/main" count="86" uniqueCount="44">
  <si>
    <t>Eje Estructurante</t>
  </si>
  <si>
    <t>Código BPPIM</t>
  </si>
  <si>
    <t>SGP</t>
  </si>
  <si>
    <t>ICLD</t>
  </si>
  <si>
    <t>ICDE</t>
  </si>
  <si>
    <t>SGR</t>
  </si>
  <si>
    <t>RECURSOS DEL CRÉDITO</t>
  </si>
  <si>
    <t>OTROS  RECURSOS PROPIOS ITTB</t>
  </si>
  <si>
    <t>Total Recursos Programados</t>
  </si>
  <si>
    <t>ADICION PRESUPUESTAL</t>
  </si>
  <si>
    <t>Recursos ejecutados</t>
  </si>
  <si>
    <t>% Ejecución</t>
  </si>
  <si>
    <t>Estrategias / Actividades</t>
  </si>
  <si>
    <t>Fecha Inicial</t>
  </si>
  <si>
    <t>Fecha Terminación</t>
  </si>
  <si>
    <t>Evidencias</t>
  </si>
  <si>
    <t>OBSERVACIONES</t>
  </si>
  <si>
    <t>ITTB</t>
  </si>
  <si>
    <t>Contrato 018 y 045 de 2015</t>
  </si>
  <si>
    <t>Meta 2016</t>
  </si>
  <si>
    <t>Enero</t>
  </si>
  <si>
    <t>Febrero</t>
  </si>
  <si>
    <t>Marzo</t>
  </si>
  <si>
    <t>Abril</t>
  </si>
  <si>
    <t>Avance 2016</t>
  </si>
  <si>
    <t>Contratación obra 2 intersecciones semaforizadas.
Interventoria Obra de semaforización.
Seguimiento división Técnica.</t>
  </si>
  <si>
    <t>Contrato No 092 de 2015.
Contrato de Interventoria No. 096 de 2015</t>
  </si>
  <si>
    <t>Obra iniciada en diciembre, entregada en febrero de 2016.</t>
  </si>
  <si>
    <t>La actividad de señalización está siendo ejecutada directamente por personal contratado por la ITTB.</t>
  </si>
  <si>
    <t xml:space="preserve">Contrato de personal de apoyo para la señalización No   de 2016.
</t>
  </si>
  <si>
    <t>Avance reportado por la Secretaria de Infraestructura</t>
  </si>
  <si>
    <t>Sin avance en la vigencia 2016</t>
  </si>
  <si>
    <t>Capacitación y actividades de sensibilización realizadas por agentes de tránsito de la ITTB.</t>
  </si>
  <si>
    <t>Fortalecimiento de la red de semaforización en el Municipio de Barrancabermeja - centro _oriente</t>
  </si>
  <si>
    <t>Suministro e instalación de señalización vial en el Municipio de Barrancabermeja.</t>
  </si>
  <si>
    <t>Fortalecimiento para la cultura de la Movilidad Segura en el Municipio de Barrancabermeja.</t>
  </si>
  <si>
    <t>Formulación de medidas y acciones para el mejoramiento de la calidad en el transporte del Municipio de Barrancabermeja</t>
  </si>
  <si>
    <t>Infraestructura</t>
  </si>
  <si>
    <t>No reportado avance en la vigencia 2016</t>
  </si>
  <si>
    <t xml:space="preserve">Contrato de personal de apoyo para la señalización No 020,021,024,025  de 2016.
</t>
  </si>
  <si>
    <t>Ejecución plan de señalización en los barrios de las diferentes comunas de la ciudad.</t>
  </si>
  <si>
    <t>Brindar capacitación a la comunidad educativa programada.
Jornada de la seguridad vial (sensibilización)
Jornada sensibilización día del niño.</t>
  </si>
  <si>
    <t>Listados de asistencia a actividades de capacitación y sensibilización.
Informes de actividades realizadas.</t>
  </si>
  <si>
    <t>Reuniones Comité local de Seguridad vial.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</si>
</sst>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49" fontId="5" fillId="6" borderId="1" xfId="0" applyNumberFormat="1" applyFont="1" applyFill="1" applyBorder="1" applyAlignment="1" applyProtection="1">
      <alignment vertical="center" wrapText="1"/>
      <protection locked="0"/>
    </xf>
    <xf numFmtId="14" fontId="5" fillId="6" borderId="1" xfId="0" applyNumberFormat="1" applyFont="1" applyFill="1" applyBorder="1" applyAlignment="1" applyProtection="1">
      <alignment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5" fillId="6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6" borderId="4" xfId="0" applyNumberFormat="1" applyFont="1" applyFill="1" applyBorder="1" applyAlignment="1" applyProtection="1">
      <alignment vertical="center" wrapText="1"/>
      <protection locked="0"/>
    </xf>
    <xf numFmtId="14" fontId="5" fillId="6" borderId="4" xfId="0" applyNumberFormat="1" applyFont="1" applyFill="1" applyBorder="1" applyAlignment="1" applyProtection="1">
      <alignment vertical="center" wrapText="1"/>
      <protection locked="0"/>
    </xf>
    <xf numFmtId="1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/>
    <xf numFmtId="0" fontId="0" fillId="6" borderId="0" xfId="0" applyFill="1" applyAlignment="1">
      <alignment wrapText="1"/>
    </xf>
    <xf numFmtId="0" fontId="7" fillId="0" borderId="1" xfId="0" applyFont="1" applyBorder="1" applyAlignment="1">
      <alignment horizontal="center" vertical="center"/>
    </xf>
    <xf numFmtId="9" fontId="5" fillId="0" borderId="4" xfId="2" applyFont="1" applyBorder="1" applyAlignment="1">
      <alignment vertical="center" wrapText="1"/>
    </xf>
    <xf numFmtId="9" fontId="5" fillId="0" borderId="1" xfId="2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2" applyFont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166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4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3" xfId="2" applyFont="1" applyBorder="1" applyAlignment="1">
      <alignment horizontal="center" vertical="center" wrapText="1"/>
    </xf>
    <xf numFmtId="9" fontId="5" fillId="0" borderId="2" xfId="2" applyFont="1" applyBorder="1" applyAlignment="1">
      <alignment horizontal="center" vertical="center" wrapText="1"/>
    </xf>
    <xf numFmtId="9" fontId="5" fillId="0" borderId="4" xfId="2" applyFont="1" applyBorder="1" applyAlignment="1">
      <alignment horizontal="center" vertical="center" wrapText="1"/>
    </xf>
    <xf numFmtId="166" fontId="5" fillId="9" borderId="3" xfId="0" applyNumberFormat="1" applyFont="1" applyFill="1" applyBorder="1" applyAlignment="1">
      <alignment horizontal="center" vertical="center" wrapText="1"/>
    </xf>
    <xf numFmtId="166" fontId="5" fillId="9" borderId="4" xfId="0" applyNumberFormat="1" applyFont="1" applyFill="1" applyBorder="1" applyAlignment="1">
      <alignment horizontal="center" vertical="center" wrapText="1"/>
    </xf>
    <xf numFmtId="166" fontId="5" fillId="9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9" borderId="4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3" xfId="0" applyNumberFormat="1" applyFont="1" applyFill="1" applyBorder="1" applyAlignment="1">
      <alignment horizontal="center" vertical="center" wrapText="1"/>
    </xf>
    <xf numFmtId="166" fontId="5" fillId="8" borderId="2" xfId="0" applyNumberFormat="1" applyFont="1" applyFill="1" applyBorder="1" applyAlignment="1">
      <alignment horizontal="center" vertical="center" wrapText="1"/>
    </xf>
    <xf numFmtId="166" fontId="5" fillId="8" borderId="4" xfId="0" applyNumberFormat="1" applyFont="1" applyFill="1" applyBorder="1" applyAlignment="1">
      <alignment horizontal="center" vertical="center" wrapText="1"/>
    </xf>
    <xf numFmtId="165" fontId="5" fillId="8" borderId="3" xfId="1" applyFont="1" applyFill="1" applyBorder="1" applyAlignment="1">
      <alignment horizontal="center" vertical="center" wrapText="1"/>
    </xf>
    <xf numFmtId="165" fontId="5" fillId="8" borderId="2" xfId="1" applyFont="1" applyFill="1" applyBorder="1" applyAlignment="1">
      <alignment horizontal="center" vertical="center" wrapText="1"/>
    </xf>
    <xf numFmtId="165" fontId="5" fillId="8" borderId="4" xfId="1" applyFont="1" applyFill="1" applyBorder="1" applyAlignment="1">
      <alignment horizontal="center" vertical="center" wrapText="1"/>
    </xf>
    <xf numFmtId="166" fontId="5" fillId="8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4" xfId="1" applyNumberFormat="1" applyFont="1" applyFill="1" applyBorder="1" applyAlignment="1" applyProtection="1">
      <alignment horizontal="center" vertical="center" wrapText="1"/>
      <protection locked="0"/>
    </xf>
    <xf numFmtId="166" fontId="5" fillId="7" borderId="3" xfId="0" applyNumberFormat="1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 vertical="center" wrapText="1"/>
    </xf>
    <xf numFmtId="166" fontId="5" fillId="7" borderId="4" xfId="0" applyNumberFormat="1" applyFont="1" applyFill="1" applyBorder="1" applyAlignment="1">
      <alignment horizontal="center" vertical="center" wrapText="1"/>
    </xf>
    <xf numFmtId="166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7" borderId="4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STIN~1\AppData\Local\Temp\Rar$DIa0.907\Users\jostinleon123\AppData\Local\Temp\Temp1_Rv%20plan%20de%20accion%20(1).zip\1%20-%20BASE%20PLAN%20INDICATIVO%20ver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STIN~1\AppData\Local\Temp\Rar$DIa0.907\Users\jostinleon123\AppData\Local\Temp\Temp1_Rv%20plan%20de%20accion%20(1).zip\4%20-%20POAI%20CUATRIE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PLAN INDICATIVO"/>
      <sheetName val="DATOS"/>
      <sheetName val="Asignación metas"/>
      <sheetName val="Hoja2"/>
      <sheetName val="Hoja1"/>
      <sheetName val="Hoja3"/>
    </sheetNames>
    <sheetDataSet>
      <sheetData sheetId="0" refreshError="1"/>
      <sheetData sheetId="1" refreshError="1">
        <row r="1">
          <cell r="A1" t="str">
            <v>Eje Estructurante</v>
          </cell>
          <cell r="B1" t="str">
            <v>Sector</v>
          </cell>
          <cell r="D1" t="str">
            <v>Programa</v>
          </cell>
          <cell r="J1" t="str">
            <v>Subprograma</v>
          </cell>
          <cell r="L1" t="str">
            <v>Meta de Producto</v>
          </cell>
          <cell r="M1" t="str">
            <v>Indicador Meta de Producto</v>
          </cell>
          <cell r="AX1" t="str">
            <v>RESPONSABLE (Sistema de Seguimiento)</v>
          </cell>
        </row>
        <row r="511">
          <cell r="A511" t="str">
            <v>BARRANCABERMEJA SOSTENIBLE, ORDENADA Y FUTURISTA</v>
          </cell>
          <cell r="B511" t="str">
            <v>Movilidad</v>
          </cell>
          <cell r="D511" t="str">
            <v>MOVILIDAD_Y_TRANSPORTE_PARA_UNA_ACCESIBILIDAD_SEGURA_Y_EFICIENTE</v>
          </cell>
          <cell r="J511" t="str">
            <v>MODERNIZACION DE LA RED DE SEMAFORIZACION</v>
          </cell>
          <cell r="L511" t="str">
            <v>Realizar un estudio para la construcción de la central de tráfico.</v>
          </cell>
          <cell r="M511" t="str">
            <v>Estudio realizado</v>
          </cell>
          <cell r="AX511" t="str">
            <v>Secretaria de Infraestructura</v>
          </cell>
        </row>
        <row r="512">
          <cell r="A512" t="str">
            <v>BARRANCABERMEJA SOSTENIBLE, ORDENADA Y FUTURISTA</v>
          </cell>
          <cell r="B512" t="str">
            <v>Movilidad</v>
          </cell>
          <cell r="D512" t="str">
            <v>MOVILIDAD_Y_TRANSPORTE_PARA_UNA_ACCESIBILIDAD_SEGURA_Y_EFICIENTE</v>
          </cell>
          <cell r="J512" t="str">
            <v>MODERNIZACION DE LA RED DE SEMAFORIZACION</v>
          </cell>
          <cell r="L512" t="str">
            <v>Construir  una central de tráfico en el Municipio.</v>
          </cell>
          <cell r="M512" t="str">
            <v>Central de trafico construida</v>
          </cell>
          <cell r="AX512" t="str">
            <v>Secretaria de Infraestructura</v>
          </cell>
        </row>
        <row r="513">
          <cell r="A513" t="str">
            <v>BARRANCABERMEJA SOSTENIBLE, ORDENADA Y FUTURISTA</v>
          </cell>
          <cell r="B513" t="str">
            <v>Movilidad</v>
          </cell>
          <cell r="D513" t="str">
            <v>MOVILIDAD_Y_TRANSPORTE_PARA_UNA_ACCESIBILIDAD_SEGURA_Y_EFICIENTE</v>
          </cell>
          <cell r="J513" t="str">
            <v>MODERNIZACION DE LA RED DE SEMAFORIZACION</v>
          </cell>
          <cell r="L513" t="str">
            <v>Conectar a la central de tráfico las 20 intersecciones principales de la ciudad.</v>
          </cell>
          <cell r="M513" t="str">
            <v>Número de intersecciones semaforizadas conectadas a la central</v>
          </cell>
          <cell r="AX513" t="str">
            <v>Secretaria de Infraestructura</v>
          </cell>
        </row>
        <row r="514">
          <cell r="A514" t="str">
            <v>BARRANCABERMEJA SOSTENIBLE, ORDENADA Y FUTURISTA</v>
          </cell>
          <cell r="B514" t="str">
            <v>Movilidad</v>
          </cell>
          <cell r="D514" t="str">
            <v>MOVILIDAD_Y_TRANSPORTE_PARA_UNA_ACCESIBILIDAD_SEGURA_Y_EFICIENTE</v>
          </cell>
          <cell r="J514" t="str">
            <v>MODERNIZACION DE LA RED DE SEMAFORIZACION</v>
          </cell>
          <cell r="L514" t="str">
            <v>Modernizar 30 intersecciones semaforizadas.</v>
          </cell>
          <cell r="M514" t="str">
            <v>Número de intersecciones modernizadas</v>
          </cell>
          <cell r="AX514" t="str">
            <v>Secretaria de Infraestructura</v>
          </cell>
        </row>
        <row r="515">
          <cell r="A515" t="str">
            <v>BARRANCABERMEJA SOSTENIBLE, ORDENADA Y FUTURISTA</v>
          </cell>
          <cell r="B515" t="str">
            <v>Movilidad</v>
          </cell>
          <cell r="D515" t="str">
            <v>MOVILIDAD_Y_TRANSPORTE_PARA_UNA_ACCESIBILIDAD_SEGURA_Y_EFICIENTE</v>
          </cell>
          <cell r="J515" t="str">
            <v>MODERNIZACION DE LA RED DE SEMAFORIZACION</v>
          </cell>
          <cell r="L515" t="str">
            <v>Semaforizar 6 nuevas intersecciones.</v>
          </cell>
          <cell r="M515" t="str">
            <v>Número de intersecciones nuevas semaforizadas</v>
          </cell>
        </row>
        <row r="516">
          <cell r="A516" t="str">
            <v>BARRANCABERMEJA SOSTENIBLE, ORDENADA Y FUTURISTA</v>
          </cell>
          <cell r="B516" t="str">
            <v>Movilidad</v>
          </cell>
          <cell r="D516" t="str">
            <v>MOVILIDAD_Y_TRANSPORTE_PARA_UNA_ACCESIBILIDAD_SEGURA_Y_EFICIENTE</v>
          </cell>
          <cell r="J516" t="str">
            <v>SEÑALIZACION PARA MOVILIDAD EFICIENTE Y SEGURA</v>
          </cell>
          <cell r="L516" t="str">
            <v>Aumentar en 44.000 metros lineales horizontales de vías señalizadas.</v>
          </cell>
          <cell r="M516" t="str">
            <v>Número de metros lineales demarcados aplicados</v>
          </cell>
        </row>
        <row r="517">
          <cell r="A517" t="str">
            <v>BARRANCABERMEJA SOSTENIBLE, ORDENADA Y FUTURISTA</v>
          </cell>
          <cell r="B517" t="str">
            <v>Movilidad</v>
          </cell>
          <cell r="D517" t="str">
            <v>MOVILIDAD_Y_TRANSPORTE_PARA_UNA_ACCESIBILIDAD_SEGURA_Y_EFICIENTE</v>
          </cell>
          <cell r="J517" t="str">
            <v>SEÑALIZACION PARA MOVILIDAD EFICIENTE Y SEGURA</v>
          </cell>
          <cell r="L517" t="str">
            <v>Aumentar en 25.000 M² horizontales de vías señalizadas.</v>
          </cell>
          <cell r="M517" t="str">
            <v>Número de m2 en marcas viales aplicados</v>
          </cell>
        </row>
        <row r="518">
          <cell r="A518" t="str">
            <v>BARRANCABERMEJA SOSTENIBLE, ORDENADA Y FUTURISTA</v>
          </cell>
          <cell r="B518" t="str">
            <v>Movilidad</v>
          </cell>
          <cell r="D518" t="str">
            <v>MOVILIDAD_Y_TRANSPORTE_PARA_UNA_ACCESIBILIDAD_SEGURA_Y_EFICIENTE</v>
          </cell>
          <cell r="J518" t="str">
            <v>SEÑALIZACION PARA MOVILIDAD EFICIENTE Y SEGURA</v>
          </cell>
          <cell r="L518" t="str">
            <v>Incrementar en 1.000 señales verticales instaladas.</v>
          </cell>
          <cell r="M518" t="str">
            <v>Número de señales verticales instaladas</v>
          </cell>
        </row>
        <row r="519">
          <cell r="A519" t="str">
            <v>BARRANCABERMEJA SOSTENIBLE, ORDENADA Y FUTURISTA</v>
          </cell>
          <cell r="B519" t="str">
            <v>Movilidad</v>
          </cell>
          <cell r="D519" t="str">
            <v>MOVILIDAD_Y_TRANSPORTE_PARA_UNA_ACCESIBILIDAD_SEGURA_Y_EFICIENTE</v>
          </cell>
          <cell r="J519" t="str">
            <v>SEÑALIZACION PARA MOVILIDAD EFICIENTE Y SEGURA</v>
          </cell>
          <cell r="L519" t="str">
            <v>Mantener 200 nuevas señales verticales.</v>
          </cell>
          <cell r="M519" t="str">
            <v>Número de señales verticales en mal estado mantenidas</v>
          </cell>
        </row>
        <row r="520">
          <cell r="A520" t="str">
            <v>BARRANCABERMEJA SOSTENIBLE, ORDENADA Y FUTURISTA</v>
          </cell>
          <cell r="B520" t="str">
            <v>Movilidad</v>
          </cell>
          <cell r="D520" t="str">
            <v>MOVILIDAD_Y_TRANSPORTE_PARA_UNA_ACCESIBILIDAD_SEGURA_Y_EFICIENTE</v>
          </cell>
          <cell r="J520" t="str">
            <v>SEÑALIZACION PARA MOVILIDAD EFICIENTE Y SEGURA</v>
          </cell>
          <cell r="L520" t="str">
            <v>Construcción de resaltos nuevos.</v>
          </cell>
          <cell r="M520" t="str">
            <v>Número de metros lineales de resalto construidos</v>
          </cell>
        </row>
        <row r="521">
          <cell r="A521" t="str">
            <v>BARRANCABERMEJA SOSTENIBLE, ORDENADA Y FUTURISTA</v>
          </cell>
          <cell r="B521" t="str">
            <v>Movilidad</v>
          </cell>
          <cell r="D521" t="str">
            <v>MOVILIDAD_Y_TRANSPORTE_PARA_UNA_ACCESIBILIDAD_SEGURA_Y_EFICIENTE</v>
          </cell>
          <cell r="J521" t="str">
            <v>CULTURA DE LA MOVILIDAD SEGURA</v>
          </cell>
          <cell r="L521" t="str">
            <v>Educar a 300 conductores de servicio público de transporte sobre el uso adecuado de la infraestructura vial y su cuidado.</v>
          </cell>
          <cell r="M521" t="str">
            <v>Número de conductores capacitados</v>
          </cell>
        </row>
        <row r="522">
          <cell r="A522" t="str">
            <v>BARRANCABERMEJA SOSTENIBLE, ORDENADA Y FUTURISTA</v>
          </cell>
          <cell r="B522" t="str">
            <v>Movilidad</v>
          </cell>
          <cell r="D522" t="str">
            <v>MOVILIDAD_Y_TRANSPORTE_PARA_UNA_ACCESIBILIDAD_SEGURA_Y_EFICIENTE</v>
          </cell>
          <cell r="J522" t="str">
            <v>CULTURA DE LA MOVILIDAD SEGURA</v>
          </cell>
          <cell r="L522" t="str">
            <v>Educar a la población sobre el uso adecuado de la infraestructura vial  y su cuidado.</v>
          </cell>
          <cell r="M522" t="str">
            <v>Número de usuarios capacitados</v>
          </cell>
        </row>
        <row r="537">
          <cell r="A537" t="str">
            <v>BARRANCABERMEJA SOSTENIBLE, ORDENADA Y FUTURISTA</v>
          </cell>
          <cell r="B537" t="str">
            <v>Movilidad</v>
          </cell>
          <cell r="D537" t="str">
            <v>MOVILIDAD_Y_TRANSPORTE_PARA_UNA_ACCESIBILIDAD_SEGURA_Y_EFICIENTE</v>
          </cell>
          <cell r="J537" t="str">
            <v>SERVICIO DE TRANSPORTE PUBLICO DE CALIDAD</v>
          </cell>
          <cell r="L537" t="str">
            <v>Modificar 2 rutas actuales urbanas existentes de conformidad con el estudio del Plan Maestro de Movilidad y Lineamientos del Plan Vial.</v>
          </cell>
          <cell r="M537" t="str">
            <v>Número de rutas eficientes (criterios: frecuencia, cobertura, longitud de recorridos y capacidad)</v>
          </cell>
        </row>
        <row r="538">
          <cell r="A538" t="str">
            <v>BARRANCABERMEJA SOSTENIBLE, ORDENADA Y FUTURISTA</v>
          </cell>
          <cell r="B538" t="str">
            <v>Movilidad</v>
          </cell>
          <cell r="D538" t="str">
            <v>MOVILIDAD_Y_TRANSPORTE_PARA_UNA_ACCESIBILIDAD_SEGURA_Y_EFICIENTE</v>
          </cell>
          <cell r="J538" t="str">
            <v>SERVICIO DE TRANSPORTE PUBLICO DE CALIDAD</v>
          </cell>
          <cell r="L538" t="str">
            <v>Crear 3 nuevas rutas de transporte público urbano y suburbano.</v>
          </cell>
          <cell r="M538" t="str">
            <v>Número de rutas eficientes (criterios: frecuencia, cobertura, longitud de recorridos y capacidad) creadas</v>
          </cell>
        </row>
        <row r="539">
          <cell r="A539" t="str">
            <v>BARRANCABERMEJA SOSTENIBLE, ORDENADA Y FUTURISTA</v>
          </cell>
          <cell r="B539" t="str">
            <v>Movilidad</v>
          </cell>
          <cell r="D539" t="str">
            <v>MOVILIDAD_Y_TRANSPORTE_PARA_UNA_ACCESIBILIDAD_SEGURA_Y_EFICIENTE</v>
          </cell>
          <cell r="J539" t="str">
            <v>SERVICIO DE TRANSPORTE PUBLICO DE CALIDAD</v>
          </cell>
          <cell r="L539" t="str">
            <v>Realizar una encuesta de percepción sobre la calidad del transporte público.</v>
          </cell>
          <cell r="M539" t="str">
            <v>Encuestas realizadas</v>
          </cell>
        </row>
        <row r="541">
          <cell r="A541" t="str">
            <v>BARRANCABERMEJA SOSTENIBLE, ORDENADA Y FUTURISTA</v>
          </cell>
          <cell r="B541" t="str">
            <v>Movilidad</v>
          </cell>
          <cell r="D541" t="str">
            <v>MOVILIDAD_Y_TRANSPORTE_PARA_UNA_ACCESIBILIDAD_SEGURA_Y_EFICIENTE</v>
          </cell>
          <cell r="J541" t="str">
            <v>SERVICIO DE TRANSPORTE PUBLICO DE CALIDAD</v>
          </cell>
          <cell r="L541" t="str">
            <v>Elaborar e implementar Planes de Seguridad Vial a nivel local.</v>
          </cell>
          <cell r="M541" t="str">
            <v>Plan de seguridad vial elaborado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I 2012"/>
      <sheetName val="POAI 2013"/>
    </sheetNames>
    <sheetDataSet>
      <sheetData sheetId="0" refreshError="1">
        <row r="1">
          <cell r="K1" t="str">
            <v>Proyecto de Inversión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view="pageBreakPreview" topLeftCell="T1" zoomScale="50" zoomScaleNormal="80" zoomScaleSheetLayoutView="50" workbookViewId="0">
      <pane ySplit="1" topLeftCell="A10" activePane="bottomLeft" state="frozen"/>
      <selection activeCell="E1" sqref="E1"/>
      <selection pane="bottomLeft" activeCell="AH17" sqref="AH17"/>
    </sheetView>
  </sheetViews>
  <sheetFormatPr baseColWidth="10" defaultRowHeight="63.75" customHeight="1"/>
  <cols>
    <col min="1" max="1" width="17.28515625" style="31" customWidth="1"/>
    <col min="2" max="2" width="11.42578125" style="32"/>
    <col min="3" max="3" width="20.42578125" style="32" customWidth="1"/>
    <col min="4" max="4" width="20.7109375" style="31" customWidth="1"/>
    <col min="5" max="5" width="26.7109375" style="32" customWidth="1"/>
    <col min="6" max="6" width="22.7109375" style="32" customWidth="1"/>
    <col min="7" max="7" width="22.140625" style="32" customWidth="1"/>
    <col min="8" max="8" width="23" style="32" customWidth="1"/>
    <col min="9" max="10" width="11.5703125" style="32" customWidth="1"/>
    <col min="11" max="13" width="11.42578125" style="32" customWidth="1"/>
    <col min="14" max="14" width="20.140625" style="33" customWidth="1"/>
    <col min="15" max="15" width="20.7109375" style="32" hidden="1" customWidth="1"/>
    <col min="16" max="16" width="27.140625" style="32" hidden="1" customWidth="1"/>
    <col min="17" max="17" width="23.140625" style="32" hidden="1" customWidth="1"/>
    <col min="18" max="18" width="20.7109375" style="32" hidden="1" customWidth="1"/>
    <col min="19" max="19" width="23.5703125" style="32" hidden="1" customWidth="1"/>
    <col min="20" max="20" width="31.42578125" style="32" customWidth="1"/>
    <col min="21" max="21" width="38.28515625" style="35" customWidth="1"/>
    <col min="22" max="22" width="20.7109375" style="32" hidden="1" customWidth="1"/>
    <col min="23" max="23" width="22.7109375" style="32" hidden="1" customWidth="1"/>
    <col min="24" max="24" width="23.28515625" style="32" hidden="1" customWidth="1"/>
    <col min="25" max="25" width="20.7109375" style="32" hidden="1" customWidth="1"/>
    <col min="26" max="26" width="24" style="32" hidden="1" customWidth="1"/>
    <col min="27" max="27" width="24.42578125" style="32" customWidth="1"/>
    <col min="28" max="28" width="29.7109375" style="32" customWidth="1"/>
    <col min="29" max="29" width="20.7109375" style="32" customWidth="1"/>
    <col min="30" max="30" width="44.28515625" style="32" customWidth="1"/>
    <col min="31" max="31" width="11.42578125" style="32"/>
    <col min="32" max="32" width="11.85546875" style="32" bestFit="1" customWidth="1"/>
    <col min="33" max="33" width="20.85546875" style="34" customWidth="1"/>
    <col min="34" max="34" width="36.85546875" style="34" customWidth="1"/>
    <col min="35" max="35" width="42.7109375" customWidth="1"/>
  </cols>
  <sheetData>
    <row r="1" spans="1:35" ht="62.25" customHeight="1">
      <c r="A1" s="1" t="s">
        <v>0</v>
      </c>
      <c r="B1" s="1" t="str">
        <f>+'[1]PLAN INDICATIVO'!B1</f>
        <v>Sector</v>
      </c>
      <c r="C1" s="1" t="str">
        <f>+'[1]PLAN INDICATIVO'!D1</f>
        <v>Programa</v>
      </c>
      <c r="D1" s="1" t="str">
        <f>+'[1]PLAN INDICATIVO'!J1</f>
        <v>Subprograma</v>
      </c>
      <c r="E1" s="1" t="str">
        <f>+'[1]PLAN INDICATIVO'!L1</f>
        <v>Meta de Producto</v>
      </c>
      <c r="F1" s="2" t="s">
        <v>1</v>
      </c>
      <c r="G1" s="2" t="str">
        <f>+'[2]POAI 2012'!K1</f>
        <v>Proyecto de Inversión</v>
      </c>
      <c r="H1" s="1" t="str">
        <f>+'[1]PLAN INDICATIVO'!M1</f>
        <v>Indicador Meta de Producto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  <c r="N1" s="4" t="s">
        <v>24</v>
      </c>
      <c r="O1" s="5" t="s">
        <v>2</v>
      </c>
      <c r="P1" s="5" t="s">
        <v>3</v>
      </c>
      <c r="Q1" s="5" t="s">
        <v>4</v>
      </c>
      <c r="R1" s="5" t="s">
        <v>5</v>
      </c>
      <c r="S1" s="6" t="s">
        <v>6</v>
      </c>
      <c r="T1" s="5" t="s">
        <v>7</v>
      </c>
      <c r="U1" s="7" t="s">
        <v>8</v>
      </c>
      <c r="V1" s="8" t="s">
        <v>2</v>
      </c>
      <c r="W1" s="8" t="s">
        <v>3</v>
      </c>
      <c r="X1" s="8" t="s">
        <v>4</v>
      </c>
      <c r="Y1" s="8" t="s">
        <v>5</v>
      </c>
      <c r="Z1" s="8" t="s">
        <v>6</v>
      </c>
      <c r="AA1" s="8" t="s">
        <v>9</v>
      </c>
      <c r="AB1" s="8" t="s">
        <v>10</v>
      </c>
      <c r="AC1" s="1" t="s">
        <v>11</v>
      </c>
      <c r="AD1" s="8" t="s">
        <v>12</v>
      </c>
      <c r="AE1" s="8" t="s">
        <v>13</v>
      </c>
      <c r="AF1" s="8" t="s">
        <v>14</v>
      </c>
      <c r="AG1" s="9" t="str">
        <f>+'[1]PLAN INDICATIVO'!AX1</f>
        <v>RESPONSABLE (Sistema de Seguimiento)</v>
      </c>
      <c r="AH1" s="10" t="s">
        <v>15</v>
      </c>
      <c r="AI1" s="10" t="s">
        <v>16</v>
      </c>
    </row>
    <row r="2" spans="1:35" s="17" customFormat="1" ht="63.75" customHeight="1">
      <c r="A2" s="11" t="str">
        <f>+'[1]PLAN INDICATIVO'!A511</f>
        <v>BARRANCABERMEJA SOSTENIBLE, ORDENADA Y FUTURISTA</v>
      </c>
      <c r="B2" s="12" t="str">
        <f>+'[1]PLAN INDICATIVO'!B511</f>
        <v>Movilidad</v>
      </c>
      <c r="C2" s="12" t="str">
        <f>+'[1]PLAN INDICATIVO'!D511</f>
        <v>MOVILIDAD_Y_TRANSPORTE_PARA_UNA_ACCESIBILIDAD_SEGURA_Y_EFICIENTE</v>
      </c>
      <c r="D2" s="11" t="str">
        <f>+'[1]PLAN INDICATIVO'!J511</f>
        <v>MODERNIZACION DE LA RED DE SEMAFORIZACION</v>
      </c>
      <c r="E2" s="12" t="str">
        <f>+'[1]PLAN INDICATIVO'!L511</f>
        <v>Realizar un estudio para la construcción de la central de tráfico.</v>
      </c>
      <c r="F2" s="40" t="s">
        <v>37</v>
      </c>
      <c r="G2" s="40" t="s">
        <v>37</v>
      </c>
      <c r="H2" s="12" t="str">
        <f>+'[1]PLAN INDICATIVO'!M511</f>
        <v>Estudio realizado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8">
        <f>SUM(J2:M2)</f>
        <v>0</v>
      </c>
      <c r="O2" s="19"/>
      <c r="P2" s="21"/>
      <c r="Q2" s="19"/>
      <c r="R2" s="19"/>
      <c r="S2" s="19"/>
      <c r="T2" s="64">
        <v>240300000</v>
      </c>
      <c r="U2" s="64">
        <f t="shared" ref="U2" si="0">SUBTOTAL(9,O2:T2)</f>
        <v>240300000</v>
      </c>
      <c r="V2" s="19"/>
      <c r="W2" s="21"/>
      <c r="X2" s="19"/>
      <c r="Y2" s="19"/>
      <c r="Z2" s="19"/>
      <c r="AA2" s="64">
        <v>506818084.30000001</v>
      </c>
      <c r="AB2" s="67">
        <f>19200000+20800000</f>
        <v>40000000</v>
      </c>
      <c r="AC2" s="38"/>
      <c r="AD2" s="16"/>
      <c r="AE2" s="15"/>
      <c r="AF2" s="15"/>
      <c r="AG2" s="16" t="str">
        <f>+'[1]PLAN INDICATIVO'!AX511</f>
        <v>Secretaria de Infraestructura</v>
      </c>
      <c r="AH2" s="16"/>
      <c r="AI2" s="14" t="s">
        <v>30</v>
      </c>
    </row>
    <row r="3" spans="1:35" s="17" customFormat="1" ht="63.75" customHeight="1">
      <c r="A3" s="11" t="str">
        <f>+'[1]PLAN INDICATIVO'!A512</f>
        <v>BARRANCABERMEJA SOSTENIBLE, ORDENADA Y FUTURISTA</v>
      </c>
      <c r="B3" s="12" t="str">
        <f>+'[1]PLAN INDICATIVO'!B512</f>
        <v>Movilidad</v>
      </c>
      <c r="C3" s="12" t="str">
        <f>+'[1]PLAN INDICATIVO'!D512</f>
        <v>MOVILIDAD_Y_TRANSPORTE_PARA_UNA_ACCESIBILIDAD_SEGURA_Y_EFICIENTE</v>
      </c>
      <c r="D3" s="11" t="str">
        <f>+'[1]PLAN INDICATIVO'!J512</f>
        <v>MODERNIZACION DE LA RED DE SEMAFORIZACION</v>
      </c>
      <c r="E3" s="12" t="str">
        <f>+'[1]PLAN INDICATIVO'!L512</f>
        <v>Construir  una central de tráfico en el Municipio.</v>
      </c>
      <c r="F3" s="40" t="s">
        <v>37</v>
      </c>
      <c r="G3" s="40" t="s">
        <v>37</v>
      </c>
      <c r="H3" s="12" t="str">
        <f>+'[1]PLAN INDICATIVO'!M512</f>
        <v>Central de trafico construida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8">
        <f t="shared" ref="N3:N17" si="1">SUM(J3:M3)</f>
        <v>0</v>
      </c>
      <c r="O3" s="19"/>
      <c r="P3" s="21"/>
      <c r="Q3" s="19"/>
      <c r="R3" s="19"/>
      <c r="S3" s="19"/>
      <c r="T3" s="65"/>
      <c r="U3" s="65"/>
      <c r="V3" s="19"/>
      <c r="W3" s="21"/>
      <c r="X3" s="19"/>
      <c r="Y3" s="19"/>
      <c r="Z3" s="19"/>
      <c r="AA3" s="65"/>
      <c r="AB3" s="68"/>
      <c r="AC3" s="38"/>
      <c r="AD3" s="22"/>
      <c r="AE3" s="15"/>
      <c r="AF3" s="15"/>
      <c r="AG3" s="16" t="str">
        <f>+'[1]PLAN INDICATIVO'!AX512</f>
        <v>Secretaria de Infraestructura</v>
      </c>
      <c r="AH3" s="16"/>
      <c r="AI3" s="14" t="s">
        <v>31</v>
      </c>
    </row>
    <row r="4" spans="1:35" s="17" customFormat="1" ht="63.75" customHeight="1">
      <c r="A4" s="11" t="str">
        <f>+'[1]PLAN INDICATIVO'!A513</f>
        <v>BARRANCABERMEJA SOSTENIBLE, ORDENADA Y FUTURISTA</v>
      </c>
      <c r="B4" s="12" t="str">
        <f>+'[1]PLAN INDICATIVO'!B513</f>
        <v>Movilidad</v>
      </c>
      <c r="C4" s="12" t="str">
        <f>+'[1]PLAN INDICATIVO'!D513</f>
        <v>MOVILIDAD_Y_TRANSPORTE_PARA_UNA_ACCESIBILIDAD_SEGURA_Y_EFICIENTE</v>
      </c>
      <c r="D4" s="11" t="str">
        <f>+'[1]PLAN INDICATIVO'!J513</f>
        <v>MODERNIZACION DE LA RED DE SEMAFORIZACION</v>
      </c>
      <c r="E4" s="12" t="str">
        <f>+'[1]PLAN INDICATIVO'!L513</f>
        <v>Conectar a la central de tráfico las 20 intersecciones principales de la ciudad.</v>
      </c>
      <c r="F4" s="40" t="s">
        <v>37</v>
      </c>
      <c r="G4" s="40" t="s">
        <v>37</v>
      </c>
      <c r="H4" s="12" t="str">
        <f>+'[1]PLAN INDICATIVO'!M513</f>
        <v>Número de intersecciones semaforizadas conectadas a la central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8">
        <f t="shared" si="1"/>
        <v>0</v>
      </c>
      <c r="O4" s="19"/>
      <c r="P4" s="21"/>
      <c r="Q4" s="19"/>
      <c r="R4" s="19"/>
      <c r="S4" s="19" t="e">
        <f>+#REF!</f>
        <v>#REF!</v>
      </c>
      <c r="T4" s="65"/>
      <c r="U4" s="65"/>
      <c r="V4" s="19"/>
      <c r="W4" s="21"/>
      <c r="X4" s="19"/>
      <c r="Y4" s="19"/>
      <c r="Z4" s="19"/>
      <c r="AA4" s="65"/>
      <c r="AB4" s="68"/>
      <c r="AC4" s="38"/>
      <c r="AD4" s="22"/>
      <c r="AE4" s="15"/>
      <c r="AF4" s="15"/>
      <c r="AG4" s="16" t="str">
        <f>+'[1]PLAN INDICATIVO'!AX513</f>
        <v>Secretaria de Infraestructura</v>
      </c>
      <c r="AH4" s="16"/>
      <c r="AI4" s="14" t="s">
        <v>31</v>
      </c>
    </row>
    <row r="5" spans="1:35" s="17" customFormat="1" ht="63.75" customHeight="1">
      <c r="A5" s="11" t="str">
        <f>+'[1]PLAN INDICATIVO'!A514</f>
        <v>BARRANCABERMEJA SOSTENIBLE, ORDENADA Y FUTURISTA</v>
      </c>
      <c r="B5" s="12" t="str">
        <f>+'[1]PLAN INDICATIVO'!B514</f>
        <v>Movilidad</v>
      </c>
      <c r="C5" s="12" t="str">
        <f>+'[1]PLAN INDICATIVO'!D514</f>
        <v>MOVILIDAD_Y_TRANSPORTE_PARA_UNA_ACCESIBILIDAD_SEGURA_Y_EFICIENTE</v>
      </c>
      <c r="D5" s="11" t="str">
        <f>+'[1]PLAN INDICATIVO'!J514</f>
        <v>MODERNIZACION DE LA RED DE SEMAFORIZACION</v>
      </c>
      <c r="E5" s="12" t="str">
        <f>+'[1]PLAN INDICATIVO'!L514</f>
        <v>Modernizar 30 intersecciones semaforizadas.</v>
      </c>
      <c r="F5" s="40" t="s">
        <v>37</v>
      </c>
      <c r="G5" s="40" t="s">
        <v>37</v>
      </c>
      <c r="H5" s="12" t="str">
        <f>+'[1]PLAN INDICATIVO'!M514</f>
        <v>Número de intersecciones modernizadas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8">
        <f t="shared" si="1"/>
        <v>0</v>
      </c>
      <c r="O5" s="19"/>
      <c r="P5" s="21"/>
      <c r="Q5" s="19"/>
      <c r="R5" s="19"/>
      <c r="S5" s="19"/>
      <c r="T5" s="65"/>
      <c r="U5" s="65"/>
      <c r="V5" s="19"/>
      <c r="W5" s="21"/>
      <c r="X5" s="19"/>
      <c r="Y5" s="19"/>
      <c r="Z5" s="19"/>
      <c r="AA5" s="65"/>
      <c r="AB5" s="68"/>
      <c r="AC5" s="38"/>
      <c r="AD5" s="22"/>
      <c r="AE5" s="15"/>
      <c r="AF5" s="15"/>
      <c r="AG5" s="16" t="str">
        <f>+'[1]PLAN INDICATIVO'!AX514</f>
        <v>Secretaria de Infraestructura</v>
      </c>
      <c r="AH5" s="16"/>
      <c r="AI5" s="14" t="s">
        <v>31</v>
      </c>
    </row>
    <row r="6" spans="1:35" s="17" customFormat="1" ht="63.75" customHeight="1">
      <c r="A6" s="11" t="str">
        <f>+'[1]PLAN INDICATIVO'!A515</f>
        <v>BARRANCABERMEJA SOSTENIBLE, ORDENADA Y FUTURISTA</v>
      </c>
      <c r="B6" s="12" t="str">
        <f>+'[1]PLAN INDICATIVO'!B515</f>
        <v>Movilidad</v>
      </c>
      <c r="C6" s="12" t="str">
        <f>+'[1]PLAN INDICATIVO'!D515</f>
        <v>MOVILIDAD_Y_TRANSPORTE_PARA_UNA_ACCESIBILIDAD_SEGURA_Y_EFICIENTE</v>
      </c>
      <c r="D6" s="11" t="str">
        <f>+'[1]PLAN INDICATIVO'!J515</f>
        <v>MODERNIZACION DE LA RED DE SEMAFORIZACION</v>
      </c>
      <c r="E6" s="12" t="str">
        <f>+'[1]PLAN INDICATIVO'!L515</f>
        <v>Semaforizar 6 nuevas intersecciones.</v>
      </c>
      <c r="F6" s="40">
        <v>20150680810034</v>
      </c>
      <c r="G6" s="12" t="s">
        <v>33</v>
      </c>
      <c r="H6" s="12" t="str">
        <f>+'[1]PLAN INDICATIVO'!M515</f>
        <v>Número de intersecciones nuevas semaforizadas</v>
      </c>
      <c r="I6" s="13">
        <v>2</v>
      </c>
      <c r="J6" s="13">
        <v>0</v>
      </c>
      <c r="K6" s="39">
        <v>2</v>
      </c>
      <c r="L6" s="13">
        <v>0</v>
      </c>
      <c r="M6" s="13">
        <v>0</v>
      </c>
      <c r="N6" s="18">
        <f t="shared" si="1"/>
        <v>2</v>
      </c>
      <c r="O6" s="19"/>
      <c r="P6" s="21"/>
      <c r="Q6" s="19"/>
      <c r="R6" s="19"/>
      <c r="S6" s="19"/>
      <c r="T6" s="66"/>
      <c r="U6" s="66"/>
      <c r="V6" s="19"/>
      <c r="W6" s="21"/>
      <c r="X6" s="19"/>
      <c r="Y6" s="19"/>
      <c r="Z6" s="19"/>
      <c r="AA6" s="66"/>
      <c r="AB6" s="69"/>
      <c r="AC6" s="41">
        <v>1</v>
      </c>
      <c r="AD6" s="22" t="s">
        <v>25</v>
      </c>
      <c r="AE6" s="15">
        <v>42361</v>
      </c>
      <c r="AF6" s="15">
        <v>42063</v>
      </c>
      <c r="AG6" s="16" t="s">
        <v>17</v>
      </c>
      <c r="AH6" s="23" t="s">
        <v>26</v>
      </c>
      <c r="AI6" s="14" t="s">
        <v>27</v>
      </c>
    </row>
    <row r="7" spans="1:35" s="17" customFormat="1" ht="63.75" customHeight="1">
      <c r="A7" s="11" t="str">
        <f>+'[1]PLAN INDICATIVO'!A516</f>
        <v>BARRANCABERMEJA SOSTENIBLE, ORDENADA Y FUTURISTA</v>
      </c>
      <c r="B7" s="12" t="str">
        <f>+'[1]PLAN INDICATIVO'!B516</f>
        <v>Movilidad</v>
      </c>
      <c r="C7" s="12" t="str">
        <f>+'[1]PLAN INDICATIVO'!D516</f>
        <v>MOVILIDAD_Y_TRANSPORTE_PARA_UNA_ACCESIBILIDAD_SEGURA_Y_EFICIENTE</v>
      </c>
      <c r="D7" s="11" t="str">
        <f>+'[1]PLAN INDICATIVO'!J516</f>
        <v>SEÑALIZACION PARA MOVILIDAD EFICIENTE Y SEGURA</v>
      </c>
      <c r="E7" s="12" t="str">
        <f>+'[1]PLAN INDICATIVO'!L516</f>
        <v>Aumentar en 44.000 metros lineales horizontales de vías señalizadas.</v>
      </c>
      <c r="F7" s="40">
        <v>20140680810014</v>
      </c>
      <c r="G7" s="12" t="s">
        <v>34</v>
      </c>
      <c r="H7" s="12" t="str">
        <f>+'[1]PLAN INDICATIVO'!M516</f>
        <v>Número de metros lineales demarcados aplicados</v>
      </c>
      <c r="I7" s="13">
        <v>44000</v>
      </c>
      <c r="J7" s="13">
        <v>0</v>
      </c>
      <c r="K7" s="36">
        <v>127</v>
      </c>
      <c r="L7" s="36">
        <v>770</v>
      </c>
      <c r="M7" s="36">
        <v>1240</v>
      </c>
      <c r="N7" s="18">
        <f t="shared" si="1"/>
        <v>2137</v>
      </c>
      <c r="O7" s="19"/>
      <c r="P7" s="21"/>
      <c r="Q7" s="19"/>
      <c r="R7" s="19"/>
      <c r="S7" s="19"/>
      <c r="T7" s="55">
        <v>754000000</v>
      </c>
      <c r="U7" s="55">
        <v>754000000</v>
      </c>
      <c r="V7" s="19"/>
      <c r="W7" s="21"/>
      <c r="X7" s="19"/>
      <c r="Y7" s="19"/>
      <c r="Z7" s="19"/>
      <c r="AA7" s="58">
        <v>0</v>
      </c>
      <c r="AB7" s="61">
        <v>30000000</v>
      </c>
      <c r="AC7" s="38"/>
      <c r="AD7" s="22" t="s">
        <v>40</v>
      </c>
      <c r="AE7" s="15">
        <v>42370</v>
      </c>
      <c r="AF7" s="15">
        <v>42735</v>
      </c>
      <c r="AG7" s="16" t="s">
        <v>17</v>
      </c>
      <c r="AH7" s="23" t="s">
        <v>29</v>
      </c>
      <c r="AI7" s="14" t="s">
        <v>28</v>
      </c>
    </row>
    <row r="8" spans="1:35" s="17" customFormat="1" ht="63.75" customHeight="1">
      <c r="A8" s="11" t="str">
        <f>+'[1]PLAN INDICATIVO'!A517</f>
        <v>BARRANCABERMEJA SOSTENIBLE, ORDENADA Y FUTURISTA</v>
      </c>
      <c r="B8" s="12" t="str">
        <f>+'[1]PLAN INDICATIVO'!B517</f>
        <v>Movilidad</v>
      </c>
      <c r="C8" s="12" t="str">
        <f>+'[1]PLAN INDICATIVO'!D517</f>
        <v>MOVILIDAD_Y_TRANSPORTE_PARA_UNA_ACCESIBILIDAD_SEGURA_Y_EFICIENTE</v>
      </c>
      <c r="D8" s="11" t="str">
        <f>+'[1]PLAN INDICATIVO'!J517</f>
        <v>SEÑALIZACION PARA MOVILIDAD EFICIENTE Y SEGURA</v>
      </c>
      <c r="E8" s="12" t="str">
        <f>+'[1]PLAN INDICATIVO'!L517</f>
        <v>Aumentar en 25.000 M² horizontales de vías señalizadas.</v>
      </c>
      <c r="F8" s="40">
        <v>20140680810014</v>
      </c>
      <c r="G8" s="12" t="s">
        <v>34</v>
      </c>
      <c r="H8" s="12" t="str">
        <f>+'[1]PLAN INDICATIVO'!M517</f>
        <v>Número de m2 en marcas viales aplicados</v>
      </c>
      <c r="I8" s="13">
        <v>25000</v>
      </c>
      <c r="J8" s="13">
        <v>0</v>
      </c>
      <c r="K8" s="36">
        <v>179</v>
      </c>
      <c r="L8" s="36">
        <v>150.72999999999999</v>
      </c>
      <c r="M8" s="36">
        <v>649.30999999999995</v>
      </c>
      <c r="N8" s="18">
        <f t="shared" si="1"/>
        <v>979.04</v>
      </c>
      <c r="O8" s="19"/>
      <c r="P8" s="21"/>
      <c r="Q8" s="19"/>
      <c r="R8" s="19"/>
      <c r="S8" s="19"/>
      <c r="T8" s="56"/>
      <c r="U8" s="56"/>
      <c r="V8" s="19"/>
      <c r="W8" s="21"/>
      <c r="X8" s="19"/>
      <c r="Y8" s="19"/>
      <c r="Z8" s="19"/>
      <c r="AA8" s="59"/>
      <c r="AB8" s="62"/>
      <c r="AC8" s="38"/>
      <c r="AD8" s="22" t="s">
        <v>40</v>
      </c>
      <c r="AE8" s="15">
        <v>42370</v>
      </c>
      <c r="AF8" s="15">
        <v>42735</v>
      </c>
      <c r="AG8" s="16" t="s">
        <v>17</v>
      </c>
      <c r="AH8" s="23" t="s">
        <v>39</v>
      </c>
      <c r="AI8" s="14" t="s">
        <v>28</v>
      </c>
    </row>
    <row r="9" spans="1:35" s="17" customFormat="1" ht="63.75" customHeight="1">
      <c r="A9" s="11" t="str">
        <f>+'[1]PLAN INDICATIVO'!A518</f>
        <v>BARRANCABERMEJA SOSTENIBLE, ORDENADA Y FUTURISTA</v>
      </c>
      <c r="B9" s="12" t="str">
        <f>+'[1]PLAN INDICATIVO'!B518</f>
        <v>Movilidad</v>
      </c>
      <c r="C9" s="12" t="str">
        <f>+'[1]PLAN INDICATIVO'!D518</f>
        <v>MOVILIDAD_Y_TRANSPORTE_PARA_UNA_ACCESIBILIDAD_SEGURA_Y_EFICIENTE</v>
      </c>
      <c r="D9" s="11" t="str">
        <f>+'[1]PLAN INDICATIVO'!J518</f>
        <v>SEÑALIZACION PARA MOVILIDAD EFICIENTE Y SEGURA</v>
      </c>
      <c r="E9" s="12" t="str">
        <f>+'[1]PLAN INDICATIVO'!L518</f>
        <v>Incrementar en 1.000 señales verticales instaladas.</v>
      </c>
      <c r="F9" s="40">
        <v>20140680810014</v>
      </c>
      <c r="G9" s="12" t="s">
        <v>34</v>
      </c>
      <c r="H9" s="12" t="str">
        <f>+'[1]PLAN INDICATIVO'!M518</f>
        <v>Número de señales verticales instaladas</v>
      </c>
      <c r="I9" s="13">
        <v>1000</v>
      </c>
      <c r="J9" s="13">
        <v>0</v>
      </c>
      <c r="K9" s="13">
        <v>0</v>
      </c>
      <c r="L9" s="13">
        <v>0</v>
      </c>
      <c r="M9" s="13">
        <v>0</v>
      </c>
      <c r="N9" s="18">
        <f t="shared" si="1"/>
        <v>0</v>
      </c>
      <c r="O9" s="19"/>
      <c r="P9" s="21"/>
      <c r="Q9" s="19"/>
      <c r="R9" s="19"/>
      <c r="S9" s="19" t="e">
        <f>+#REF!</f>
        <v>#REF!</v>
      </c>
      <c r="T9" s="56"/>
      <c r="U9" s="56"/>
      <c r="V9" s="19"/>
      <c r="W9" s="21"/>
      <c r="X9" s="19"/>
      <c r="Y9" s="19"/>
      <c r="Z9" s="19"/>
      <c r="AA9" s="59"/>
      <c r="AB9" s="62"/>
      <c r="AC9" s="38"/>
      <c r="AD9" s="22"/>
      <c r="AE9" s="15">
        <v>42370</v>
      </c>
      <c r="AF9" s="15">
        <v>42735</v>
      </c>
      <c r="AG9" s="16" t="s">
        <v>17</v>
      </c>
      <c r="AH9" s="23"/>
      <c r="AI9" s="14" t="s">
        <v>31</v>
      </c>
    </row>
    <row r="10" spans="1:35" s="17" customFormat="1" ht="63.75" customHeight="1">
      <c r="A10" s="11" t="str">
        <f>+'[1]PLAN INDICATIVO'!A519</f>
        <v>BARRANCABERMEJA SOSTENIBLE, ORDENADA Y FUTURISTA</v>
      </c>
      <c r="B10" s="12" t="str">
        <f>+'[1]PLAN INDICATIVO'!B519</f>
        <v>Movilidad</v>
      </c>
      <c r="C10" s="12" t="str">
        <f>+'[1]PLAN INDICATIVO'!D519</f>
        <v>MOVILIDAD_Y_TRANSPORTE_PARA_UNA_ACCESIBILIDAD_SEGURA_Y_EFICIENTE</v>
      </c>
      <c r="D10" s="11" t="str">
        <f>+'[1]PLAN INDICATIVO'!J519</f>
        <v>SEÑALIZACION PARA MOVILIDAD EFICIENTE Y SEGURA</v>
      </c>
      <c r="E10" s="12" t="str">
        <f>+'[1]PLAN INDICATIVO'!L519</f>
        <v>Mantener 200 nuevas señales verticales.</v>
      </c>
      <c r="F10" s="40">
        <v>20140680810014</v>
      </c>
      <c r="G10" s="12" t="s">
        <v>34</v>
      </c>
      <c r="H10" s="12" t="str">
        <f>+'[1]PLAN INDICATIVO'!M519</f>
        <v>Número de señales verticales en mal estado mantenidas</v>
      </c>
      <c r="I10" s="13">
        <v>200</v>
      </c>
      <c r="J10" s="13">
        <v>0</v>
      </c>
      <c r="K10" s="13">
        <v>0</v>
      </c>
      <c r="L10" s="13">
        <v>0</v>
      </c>
      <c r="M10" s="13">
        <v>0</v>
      </c>
      <c r="N10" s="18">
        <f t="shared" si="1"/>
        <v>0</v>
      </c>
      <c r="O10" s="19"/>
      <c r="P10" s="21"/>
      <c r="Q10" s="19"/>
      <c r="R10" s="19"/>
      <c r="S10" s="19"/>
      <c r="T10" s="56"/>
      <c r="U10" s="56"/>
      <c r="V10" s="19"/>
      <c r="W10" s="21"/>
      <c r="X10" s="19"/>
      <c r="Y10" s="19"/>
      <c r="Z10" s="19"/>
      <c r="AA10" s="59"/>
      <c r="AB10" s="62"/>
      <c r="AC10" s="38"/>
      <c r="AD10" s="22"/>
      <c r="AE10" s="15"/>
      <c r="AF10" s="15"/>
      <c r="AG10" s="16" t="s">
        <v>17</v>
      </c>
      <c r="AH10" s="23"/>
      <c r="AI10" s="14" t="s">
        <v>31</v>
      </c>
    </row>
    <row r="11" spans="1:35" s="17" customFormat="1" ht="63.75" customHeight="1">
      <c r="A11" s="11" t="str">
        <f>+'[1]PLAN INDICATIVO'!A520</f>
        <v>BARRANCABERMEJA SOSTENIBLE, ORDENADA Y FUTURISTA</v>
      </c>
      <c r="B11" s="12" t="str">
        <f>+'[1]PLAN INDICATIVO'!B520</f>
        <v>Movilidad</v>
      </c>
      <c r="C11" s="12" t="str">
        <f>+'[1]PLAN INDICATIVO'!D520</f>
        <v>MOVILIDAD_Y_TRANSPORTE_PARA_UNA_ACCESIBILIDAD_SEGURA_Y_EFICIENTE</v>
      </c>
      <c r="D11" s="11" t="str">
        <f>+'[1]PLAN INDICATIVO'!J520</f>
        <v>SEÑALIZACION PARA MOVILIDAD EFICIENTE Y SEGURA</v>
      </c>
      <c r="E11" s="12" t="str">
        <f>+'[1]PLAN INDICATIVO'!L520</f>
        <v>Construcción de resaltos nuevos.</v>
      </c>
      <c r="F11" s="40">
        <v>20140680810014</v>
      </c>
      <c r="G11" s="12" t="s">
        <v>34</v>
      </c>
      <c r="H11" s="12" t="str">
        <f>+'[1]PLAN INDICATIVO'!M520</f>
        <v>Número de metros lineales de resalto construidos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f t="shared" si="1"/>
        <v>0</v>
      </c>
      <c r="O11" s="19"/>
      <c r="P11" s="21"/>
      <c r="Q11" s="19"/>
      <c r="R11" s="19"/>
      <c r="S11" s="19"/>
      <c r="T11" s="57"/>
      <c r="U11" s="57"/>
      <c r="V11" s="19"/>
      <c r="W11" s="21"/>
      <c r="X11" s="19"/>
      <c r="Y11" s="19"/>
      <c r="Z11" s="19"/>
      <c r="AA11" s="60"/>
      <c r="AB11" s="63"/>
      <c r="AC11" s="37"/>
      <c r="AD11" s="22"/>
      <c r="AE11" s="15"/>
      <c r="AF11" s="15"/>
      <c r="AG11" s="16" t="s">
        <v>17</v>
      </c>
      <c r="AH11" s="24"/>
      <c r="AI11" s="14" t="s">
        <v>31</v>
      </c>
    </row>
    <row r="12" spans="1:35" s="17" customFormat="1" ht="63.75" customHeight="1">
      <c r="A12" s="11" t="str">
        <f>+'[1]PLAN INDICATIVO'!A521</f>
        <v>BARRANCABERMEJA SOSTENIBLE, ORDENADA Y FUTURISTA</v>
      </c>
      <c r="B12" s="12" t="str">
        <f>+'[1]PLAN INDICATIVO'!B521</f>
        <v>Movilidad</v>
      </c>
      <c r="C12" s="12" t="str">
        <f>+'[1]PLAN INDICATIVO'!D521</f>
        <v>MOVILIDAD_Y_TRANSPORTE_PARA_UNA_ACCESIBILIDAD_SEGURA_Y_EFICIENTE</v>
      </c>
      <c r="D12" s="11" t="str">
        <f>+'[1]PLAN INDICATIVO'!J521</f>
        <v>CULTURA DE LA MOVILIDAD SEGURA</v>
      </c>
      <c r="E12" s="12" t="str">
        <f>+'[1]PLAN INDICATIVO'!L521</f>
        <v>Educar a 300 conductores de servicio público de transporte sobre el uso adecuado de la infraestructura vial y su cuidado.</v>
      </c>
      <c r="F12" s="40">
        <v>20150680810002</v>
      </c>
      <c r="G12" s="12" t="s">
        <v>35</v>
      </c>
      <c r="H12" s="12" t="str">
        <f>+'[1]PLAN INDICATIVO'!M521</f>
        <v>Número de conductores capacitados</v>
      </c>
      <c r="I12" s="13">
        <v>300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1"/>
        <v>0</v>
      </c>
      <c r="O12" s="19"/>
      <c r="P12" s="21"/>
      <c r="Q12" s="19"/>
      <c r="R12" s="19"/>
      <c r="S12" s="19"/>
      <c r="T12" s="51">
        <v>740000000</v>
      </c>
      <c r="U12" s="51">
        <v>740000000</v>
      </c>
      <c r="V12" s="19"/>
      <c r="W12" s="21"/>
      <c r="X12" s="19"/>
      <c r="Y12" s="19"/>
      <c r="Z12" s="19"/>
      <c r="AA12" s="51">
        <v>83450000</v>
      </c>
      <c r="AB12" s="53">
        <v>0</v>
      </c>
      <c r="AC12" s="48"/>
      <c r="AD12" s="22"/>
      <c r="AE12" s="15"/>
      <c r="AF12" s="15"/>
      <c r="AG12" s="16" t="s">
        <v>17</v>
      </c>
      <c r="AH12" s="25"/>
      <c r="AI12" s="14" t="s">
        <v>31</v>
      </c>
    </row>
    <row r="13" spans="1:35" s="17" customFormat="1" ht="63.75" customHeight="1">
      <c r="A13" s="11" t="str">
        <f>+'[1]PLAN INDICATIVO'!A522</f>
        <v>BARRANCABERMEJA SOSTENIBLE, ORDENADA Y FUTURISTA</v>
      </c>
      <c r="B13" s="12" t="str">
        <f>+'[1]PLAN INDICATIVO'!B522</f>
        <v>Movilidad</v>
      </c>
      <c r="C13" s="12" t="str">
        <f>+'[1]PLAN INDICATIVO'!D522</f>
        <v>MOVILIDAD_Y_TRANSPORTE_PARA_UNA_ACCESIBILIDAD_SEGURA_Y_EFICIENTE</v>
      </c>
      <c r="D13" s="11" t="str">
        <f>+'[1]PLAN INDICATIVO'!J522</f>
        <v>CULTURA DE LA MOVILIDAD SEGURA</v>
      </c>
      <c r="E13" s="12" t="str">
        <f>+'[1]PLAN INDICATIVO'!L522</f>
        <v>Educar a la población sobre el uso adecuado de la infraestructura vial  y su cuidado.</v>
      </c>
      <c r="F13" s="40">
        <v>20150680810002</v>
      </c>
      <c r="G13" s="12" t="s">
        <v>35</v>
      </c>
      <c r="H13" s="12" t="str">
        <f>+'[1]PLAN INDICATIVO'!M522</f>
        <v>Número de usuarios capacitados</v>
      </c>
      <c r="I13" s="13"/>
      <c r="J13" s="13">
        <v>0</v>
      </c>
      <c r="K13" s="13">
        <v>0</v>
      </c>
      <c r="L13" s="13">
        <v>0</v>
      </c>
      <c r="M13" s="13">
        <v>634</v>
      </c>
      <c r="N13" s="18">
        <f t="shared" si="1"/>
        <v>634</v>
      </c>
      <c r="O13" s="19"/>
      <c r="P13" s="21"/>
      <c r="Q13" s="19"/>
      <c r="R13" s="19"/>
      <c r="S13" s="19"/>
      <c r="T13" s="52"/>
      <c r="U13" s="52"/>
      <c r="V13" s="19"/>
      <c r="W13" s="21"/>
      <c r="X13" s="19"/>
      <c r="Y13" s="19"/>
      <c r="Z13" s="19"/>
      <c r="AA13" s="52"/>
      <c r="AB13" s="54"/>
      <c r="AC13" s="50"/>
      <c r="AD13" s="22" t="s">
        <v>41</v>
      </c>
      <c r="AE13" s="15">
        <v>42370</v>
      </c>
      <c r="AF13" s="15">
        <v>42735</v>
      </c>
      <c r="AG13" s="16" t="s">
        <v>17</v>
      </c>
      <c r="AH13" s="25" t="s">
        <v>42</v>
      </c>
      <c r="AI13" s="14" t="s">
        <v>32</v>
      </c>
    </row>
    <row r="14" spans="1:35" s="17" customFormat="1" ht="63.75" customHeight="1">
      <c r="A14" s="11" t="str">
        <f>+'[1]PLAN INDICATIVO'!A537</f>
        <v>BARRANCABERMEJA SOSTENIBLE, ORDENADA Y FUTURISTA</v>
      </c>
      <c r="B14" s="12" t="str">
        <f>+'[1]PLAN INDICATIVO'!B537</f>
        <v>Movilidad</v>
      </c>
      <c r="C14" s="12" t="str">
        <f>+'[1]PLAN INDICATIVO'!D537</f>
        <v>MOVILIDAD_Y_TRANSPORTE_PARA_UNA_ACCESIBILIDAD_SEGURA_Y_EFICIENTE</v>
      </c>
      <c r="D14" s="11" t="str">
        <f>+'[1]PLAN INDICATIVO'!J537</f>
        <v>SERVICIO DE TRANSPORTE PUBLICO DE CALIDAD</v>
      </c>
      <c r="E14" s="12" t="str">
        <f>+'[1]PLAN INDICATIVO'!L537</f>
        <v>Modificar 2 rutas actuales urbanas existentes de conformidad con el estudio del Plan Maestro de Movilidad y Lineamientos del Plan Vial.</v>
      </c>
      <c r="F14" s="40">
        <v>20150680810007</v>
      </c>
      <c r="G14" s="12" t="s">
        <v>36</v>
      </c>
      <c r="H14" s="12" t="str">
        <f>+'[1]PLAN INDICATIVO'!M537</f>
        <v>Número de rutas eficientes (criterios: frecuencia, cobertura, longitud de recorridos y capacidad)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8">
        <f t="shared" si="1"/>
        <v>0</v>
      </c>
      <c r="O14" s="19"/>
      <c r="P14" s="21"/>
      <c r="Q14" s="19"/>
      <c r="R14" s="19"/>
      <c r="S14" s="19"/>
      <c r="T14" s="42">
        <v>158000000</v>
      </c>
      <c r="U14" s="42">
        <f>SUBTOTAL(9,O14:T14)</f>
        <v>158000000</v>
      </c>
      <c r="V14" s="19"/>
      <c r="W14" s="21"/>
      <c r="X14" s="19"/>
      <c r="Y14" s="19"/>
      <c r="Z14" s="19"/>
      <c r="AA14" s="42">
        <v>83973782</v>
      </c>
      <c r="AB14" s="45">
        <v>0</v>
      </c>
      <c r="AC14" s="48"/>
      <c r="AD14" s="29"/>
      <c r="AE14" s="27"/>
      <c r="AF14" s="27"/>
      <c r="AG14" s="28" t="s">
        <v>17</v>
      </c>
      <c r="AH14" s="30"/>
      <c r="AI14" s="26" t="s">
        <v>31</v>
      </c>
    </row>
    <row r="15" spans="1:35" s="17" customFormat="1" ht="63.75" customHeight="1">
      <c r="A15" s="11" t="str">
        <f>+'[1]PLAN INDICATIVO'!A538</f>
        <v>BARRANCABERMEJA SOSTENIBLE, ORDENADA Y FUTURISTA</v>
      </c>
      <c r="B15" s="12" t="str">
        <f>+'[1]PLAN INDICATIVO'!B538</f>
        <v>Movilidad</v>
      </c>
      <c r="C15" s="12" t="str">
        <f>+'[1]PLAN INDICATIVO'!D538</f>
        <v>MOVILIDAD_Y_TRANSPORTE_PARA_UNA_ACCESIBILIDAD_SEGURA_Y_EFICIENTE</v>
      </c>
      <c r="D15" s="11" t="str">
        <f>+'[1]PLAN INDICATIVO'!J538</f>
        <v>SERVICIO DE TRANSPORTE PUBLICO DE CALIDAD</v>
      </c>
      <c r="E15" s="12" t="str">
        <f>+'[1]PLAN INDICATIVO'!L538</f>
        <v>Crear 3 nuevas rutas de transporte público urbano y suburbano.</v>
      </c>
      <c r="F15" s="40">
        <v>20150680810007</v>
      </c>
      <c r="G15" s="12" t="s">
        <v>36</v>
      </c>
      <c r="H15" s="12" t="str">
        <f>+'[1]PLAN INDICATIVO'!M538</f>
        <v>Número de rutas eficientes (criterios: frecuencia, cobertura, longitud de recorridos y capacidad) creadas</v>
      </c>
      <c r="I15" s="13">
        <v>3</v>
      </c>
      <c r="J15" s="13">
        <v>0</v>
      </c>
      <c r="K15" s="13">
        <v>0</v>
      </c>
      <c r="L15" s="13">
        <v>0</v>
      </c>
      <c r="M15" s="13">
        <v>0</v>
      </c>
      <c r="N15" s="18">
        <f t="shared" si="1"/>
        <v>0</v>
      </c>
      <c r="O15" s="19"/>
      <c r="P15" s="21"/>
      <c r="Q15" s="19"/>
      <c r="R15" s="19"/>
      <c r="S15" s="19"/>
      <c r="T15" s="43"/>
      <c r="U15" s="43"/>
      <c r="V15" s="19"/>
      <c r="W15" s="21"/>
      <c r="X15" s="19"/>
      <c r="Y15" s="19"/>
      <c r="Z15" s="19"/>
      <c r="AA15" s="43"/>
      <c r="AB15" s="46"/>
      <c r="AC15" s="49"/>
      <c r="AD15" s="22"/>
      <c r="AE15" s="15"/>
      <c r="AF15" s="15"/>
      <c r="AG15" s="16" t="s">
        <v>17</v>
      </c>
      <c r="AH15" s="20"/>
      <c r="AI15" s="26" t="s">
        <v>31</v>
      </c>
    </row>
    <row r="16" spans="1:35" s="17" customFormat="1" ht="63.75" customHeight="1">
      <c r="A16" s="11" t="str">
        <f>+'[1]PLAN INDICATIVO'!A539</f>
        <v>BARRANCABERMEJA SOSTENIBLE, ORDENADA Y FUTURISTA</v>
      </c>
      <c r="B16" s="12" t="str">
        <f>+'[1]PLAN INDICATIVO'!B539</f>
        <v>Movilidad</v>
      </c>
      <c r="C16" s="12" t="str">
        <f>+'[1]PLAN INDICATIVO'!D539</f>
        <v>MOVILIDAD_Y_TRANSPORTE_PARA_UNA_ACCESIBILIDAD_SEGURA_Y_EFICIENTE</v>
      </c>
      <c r="D16" s="11" t="str">
        <f>+'[1]PLAN INDICATIVO'!J539</f>
        <v>SERVICIO DE TRANSPORTE PUBLICO DE CALIDAD</v>
      </c>
      <c r="E16" s="12" t="str">
        <f>+'[1]PLAN INDICATIVO'!L539</f>
        <v>Realizar una encuesta de percepción sobre la calidad del transporte público.</v>
      </c>
      <c r="F16" s="40">
        <v>20150680810007</v>
      </c>
      <c r="G16" s="12" t="s">
        <v>36</v>
      </c>
      <c r="H16" s="12" t="str">
        <f>+'[1]PLAN INDICATIVO'!M539</f>
        <v>Encuestas realizadas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8">
        <f t="shared" si="1"/>
        <v>0</v>
      </c>
      <c r="O16" s="19"/>
      <c r="P16" s="21"/>
      <c r="Q16" s="19"/>
      <c r="R16" s="19"/>
      <c r="S16" s="19"/>
      <c r="T16" s="43"/>
      <c r="U16" s="43"/>
      <c r="V16" s="19"/>
      <c r="W16" s="21"/>
      <c r="X16" s="19"/>
      <c r="Y16" s="19"/>
      <c r="Z16" s="19"/>
      <c r="AA16" s="43"/>
      <c r="AB16" s="46"/>
      <c r="AC16" s="49"/>
      <c r="AD16" s="22"/>
      <c r="AE16" s="15"/>
      <c r="AF16" s="15"/>
      <c r="AG16" s="16" t="s">
        <v>17</v>
      </c>
      <c r="AH16" s="23"/>
      <c r="AI16" s="26" t="s">
        <v>31</v>
      </c>
    </row>
    <row r="17" spans="1:35" s="17" customFormat="1" ht="63.75" customHeight="1">
      <c r="A17" s="11" t="str">
        <f>+'[1]PLAN INDICATIVO'!A541</f>
        <v>BARRANCABERMEJA SOSTENIBLE, ORDENADA Y FUTURISTA</v>
      </c>
      <c r="B17" s="12" t="str">
        <f>+'[1]PLAN INDICATIVO'!B541</f>
        <v>Movilidad</v>
      </c>
      <c r="C17" s="12" t="str">
        <f>+'[1]PLAN INDICATIVO'!D541</f>
        <v>MOVILIDAD_Y_TRANSPORTE_PARA_UNA_ACCESIBILIDAD_SEGURA_Y_EFICIENTE</v>
      </c>
      <c r="D17" s="11" t="str">
        <f>+'[1]PLAN INDICATIVO'!J541</f>
        <v>SERVICIO DE TRANSPORTE PUBLICO DE CALIDAD</v>
      </c>
      <c r="E17" s="12" t="str">
        <f>+'[1]PLAN INDICATIVO'!L541</f>
        <v>Elaborar e implementar Planes de Seguridad Vial a nivel local.</v>
      </c>
      <c r="F17" s="40">
        <v>20150680810007</v>
      </c>
      <c r="G17" s="12" t="s">
        <v>36</v>
      </c>
      <c r="H17" s="12" t="str">
        <f>+'[1]PLAN INDICATIVO'!M541</f>
        <v>Plan de seguridad vial elaborado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f t="shared" si="1"/>
        <v>0</v>
      </c>
      <c r="O17" s="19"/>
      <c r="P17" s="21"/>
      <c r="Q17" s="19"/>
      <c r="R17" s="19"/>
      <c r="S17" s="19"/>
      <c r="T17" s="44"/>
      <c r="U17" s="44"/>
      <c r="V17" s="19"/>
      <c r="W17" s="21"/>
      <c r="X17" s="19"/>
      <c r="Y17" s="19"/>
      <c r="Z17" s="19"/>
      <c r="AA17" s="44"/>
      <c r="AB17" s="47"/>
      <c r="AC17" s="50"/>
      <c r="AD17" s="22" t="s">
        <v>43</v>
      </c>
      <c r="AE17" s="15">
        <v>42005</v>
      </c>
      <c r="AF17" s="15">
        <v>42735</v>
      </c>
      <c r="AG17" s="16" t="s">
        <v>17</v>
      </c>
      <c r="AH17" s="20" t="s">
        <v>18</v>
      </c>
      <c r="AI17" s="14" t="s">
        <v>38</v>
      </c>
    </row>
  </sheetData>
  <sheetProtection autoFilter="0"/>
  <protectedRanges>
    <protectedRange sqref="AE2:AF17" name="Rango1_5_9"/>
  </protectedRanges>
  <mergeCells count="18">
    <mergeCell ref="T7:T11"/>
    <mergeCell ref="U7:U11"/>
    <mergeCell ref="AA7:AA11"/>
    <mergeCell ref="AB7:AB11"/>
    <mergeCell ref="T2:T6"/>
    <mergeCell ref="U2:U6"/>
    <mergeCell ref="AA2:AA6"/>
    <mergeCell ref="AB2:AB6"/>
    <mergeCell ref="T12:T13"/>
    <mergeCell ref="U12:U13"/>
    <mergeCell ref="AA12:AA13"/>
    <mergeCell ref="AB12:AB13"/>
    <mergeCell ref="AC12:AC13"/>
    <mergeCell ref="T14:T17"/>
    <mergeCell ref="U14:U17"/>
    <mergeCell ref="AA14:AA17"/>
    <mergeCell ref="AB14:AB17"/>
    <mergeCell ref="AC14:AC17"/>
  </mergeCells>
  <dataValidations count="3">
    <dataValidation type="textLength" allowBlank="1" showInputMessage="1" showErrorMessage="1" sqref="AD3:AD17">
      <formula1>0</formula1>
      <formula2>256</formula2>
    </dataValidation>
    <dataValidation type="date" allowBlank="1" showInputMessage="1" showErrorMessage="1" sqref="AE2:AF17">
      <formula1>40909</formula1>
      <formula2>44196</formula2>
    </dataValidation>
    <dataValidation type="decimal" operator="greaterThan" allowBlank="1" showInputMessage="1" showErrorMessage="1" sqref="AB14 AB7 AB12 AB2">
      <formula1>-1</formula1>
    </dataValidation>
  </dataValidations>
  <printOptions horizontalCentered="1"/>
  <pageMargins left="0" right="0" top="0.74803149606299202" bottom="0.74803149606299202" header="0.31496062992126" footer="0.31496062992126"/>
  <pageSetup paperSize="14" scale="20" fitToHeight="250" orientation="landscape" r:id="rId1"/>
  <headerFooter>
    <oddHeader>&amp;L&amp;G&amp;C&amp;"-,Negrita"&amp;24PLAN DE ACCIÓN 2014&amp;R&amp;G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PAACCENIO</vt:lpstr>
      <vt:lpstr>PAACCENIO!Área_de_impresión</vt:lpstr>
      <vt:lpstr>PAACCENIO!Títulos_a_imprimir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ittb</dc:creator>
  <cp:lastModifiedBy>ittb</cp:lastModifiedBy>
  <dcterms:created xsi:type="dcterms:W3CDTF">2016-05-17T19:07:10Z</dcterms:created>
  <dcterms:modified xsi:type="dcterms:W3CDTF">2016-05-20T15:32:29Z</dcterms:modified>
</cp:coreProperties>
</file>